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userName="Laura Warwick" algorithmName="SHA-512" hashValue="OUKFuOeWhLKoUW7YKo7AtActBrsarA0GOWn6YCzrJ92GGsqaz/c51J2IuB9gtwkdqnaB4ikjACvHGKh429BHTQ==" saltValue="ZkcskySYPpwV6lJt2/JL1Q==" spinCount="100000"/>
  <workbookPr/>
  <mc:AlternateContent xmlns:mc="http://schemas.openxmlformats.org/markup-compatibility/2006">
    <mc:Choice Requires="x15">
      <x15ac:absPath xmlns:x15ac="http://schemas.microsoft.com/office/spreadsheetml/2010/11/ac" url="https://severntrent.sharepoint.com/sites/CRT2/001/2025-26 Charges/Severn Trent/PDF Application Forms/"/>
    </mc:Choice>
  </mc:AlternateContent>
  <xr:revisionPtr revIDLastSave="0" documentId="8_{79038CB7-3398-44A1-A6DD-EB70E5D2060A}" xr6:coauthVersionLast="47" xr6:coauthVersionMax="47" xr10:uidLastSave="{00000000-0000-0000-0000-000000000000}"/>
  <workbookProtection workbookAlgorithmName="SHA-512" workbookHashValue="zrm5yphSo1TTPTFQSIFJl87iux5JDL0GQIx3OmG7zXn3i0I1BdsUaU7l/XU5CZvGp6+vAJIwqOq9utqErTEFIA==" workbookSaltValue="31BInFPN+abVlCxP4CGUdg==" workbookSpinCount="100000" lockStructure="1"/>
  <bookViews>
    <workbookView xWindow="-120" yWindow="-120" windowWidth="21840" windowHeight="13140" tabRatio="905" xr2:uid="{1AFC3826-3BD1-4784-BA7C-646F70722CD5}"/>
  </bookViews>
  <sheets>
    <sheet name="Application form" sheetId="23" r:id="rId1"/>
    <sheet name="Property details" sheetId="20" r:id="rId2"/>
    <sheet name="Water Fittings List (1)" sheetId="26" r:id="rId3"/>
    <sheet name="Water Fittings List (2)" sheetId="29" r:id="rId4"/>
    <sheet name="Water Fittings List (3)" sheetId="30" r:id="rId5"/>
    <sheet name="Waste Audit - check list" sheetId="24" state="hidden" r:id="rId6"/>
    <sheet name="Customer Results page " sheetId="25" state="hidden" r:id="rId7"/>
    <sheet name="DROP DOWNS" sheetId="7" state="hidden" r:id="rId8"/>
    <sheet name="Dropdowns" sheetId="2"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20" l="1"/>
  <c r="P19" i="20"/>
  <c r="P20" i="20"/>
  <c r="P21" i="20"/>
  <c r="P22" i="20"/>
  <c r="P23" i="20"/>
  <c r="P24" i="20"/>
  <c r="P25" i="20"/>
  <c r="P26" i="20"/>
  <c r="P17" i="20"/>
  <c r="E21" i="25"/>
  <c r="H9" i="25"/>
  <c r="H10" i="25"/>
  <c r="H11" i="25"/>
  <c r="H12" i="25"/>
  <c r="H13" i="25"/>
  <c r="H14" i="25"/>
  <c r="D21" i="25"/>
  <c r="F21" i="25"/>
  <c r="G21" i="25"/>
  <c r="C21" i="25"/>
  <c r="D20" i="25"/>
  <c r="E20" i="25"/>
  <c r="E22" i="25" s="1"/>
  <c r="F20" i="25"/>
  <c r="G20" i="25"/>
  <c r="C20" i="25"/>
  <c r="N17" i="20"/>
  <c r="O18" i="20"/>
  <c r="O19" i="20"/>
  <c r="O20" i="20"/>
  <c r="O21" i="20"/>
  <c r="O22" i="20"/>
  <c r="O23" i="20"/>
  <c r="O24" i="20"/>
  <c r="O25" i="20"/>
  <c r="O26" i="20"/>
  <c r="O17" i="20"/>
  <c r="M17" i="20"/>
  <c r="M18" i="20"/>
  <c r="N18" i="20"/>
  <c r="M19" i="20"/>
  <c r="N19" i="20"/>
  <c r="M20" i="20"/>
  <c r="N20" i="20"/>
  <c r="M21" i="20"/>
  <c r="N21" i="20"/>
  <c r="M22" i="20"/>
  <c r="N22" i="20"/>
  <c r="M23" i="20"/>
  <c r="N23" i="20"/>
  <c r="M24" i="20"/>
  <c r="N24" i="20"/>
  <c r="M25" i="20"/>
  <c r="N25" i="20"/>
  <c r="M26" i="20"/>
  <c r="N26" i="20"/>
  <c r="B13" i="25"/>
  <c r="H6" i="25"/>
  <c r="H7" i="25"/>
  <c r="H8" i="25"/>
  <c r="H5" i="25"/>
  <c r="B5" i="25"/>
  <c r="B6" i="25"/>
  <c r="B7" i="25"/>
  <c r="B8" i="25"/>
  <c r="B9" i="25"/>
  <c r="B10" i="25"/>
  <c r="B11" i="25"/>
  <c r="B12" i="25"/>
  <c r="B14" i="25"/>
  <c r="H15" i="25"/>
  <c r="G22" i="25" l="1"/>
  <c r="F22" i="25"/>
  <c r="D22" i="25"/>
  <c r="C22" i="25"/>
</calcChain>
</file>

<file path=xl/sharedStrings.xml><?xml version="1.0" encoding="utf-8"?>
<sst xmlns="http://schemas.openxmlformats.org/spreadsheetml/2006/main" count="338" uniqueCount="178">
  <si>
    <t>Yes</t>
  </si>
  <si>
    <t>Dishwasher</t>
  </si>
  <si>
    <t>Unit of Measure</t>
  </si>
  <si>
    <t>Full Flush Litres</t>
  </si>
  <si>
    <t>Part Flush Litres</t>
  </si>
  <si>
    <t>Flow Rate (l/m)</t>
  </si>
  <si>
    <t>Capacity to Overflow</t>
  </si>
  <si>
    <t>Litres/ Place Setting</t>
  </si>
  <si>
    <t>Washing Machine</t>
  </si>
  <si>
    <t>Litres/KG</t>
  </si>
  <si>
    <t>CPM</t>
  </si>
  <si>
    <t>House Type</t>
  </si>
  <si>
    <t>Type of site</t>
  </si>
  <si>
    <t>Mike Rothon</t>
  </si>
  <si>
    <t>Flat</t>
  </si>
  <si>
    <t>Large</t>
  </si>
  <si>
    <t>Lee Watson</t>
  </si>
  <si>
    <t>No</t>
  </si>
  <si>
    <t>Terrace</t>
  </si>
  <si>
    <t>Self Lay</t>
  </si>
  <si>
    <t>Jono France</t>
  </si>
  <si>
    <t>Semi</t>
  </si>
  <si>
    <t>NAV</t>
  </si>
  <si>
    <t>Gary Neil</t>
  </si>
  <si>
    <t>Detatched</t>
  </si>
  <si>
    <t>Wayne Mills</t>
  </si>
  <si>
    <t>Nash Mistry</t>
  </si>
  <si>
    <t>Chris Hill</t>
  </si>
  <si>
    <t>Dom Davies</t>
  </si>
  <si>
    <t>Rob Lewis</t>
  </si>
  <si>
    <t>Edith Wood</t>
  </si>
  <si>
    <t>Ryan Griffiths</t>
  </si>
  <si>
    <t>STW Reference Number</t>
  </si>
  <si>
    <t>STW Workstream</t>
  </si>
  <si>
    <t>Customer Connections (Small Developer)</t>
  </si>
  <si>
    <t xml:space="preserve">Large Developer </t>
  </si>
  <si>
    <t>Self-Lay Provider</t>
  </si>
  <si>
    <t>Unknown</t>
  </si>
  <si>
    <t>Site Manager’s name</t>
  </si>
  <si>
    <t>Site Manager’s telephone number</t>
  </si>
  <si>
    <t>Drop downs</t>
  </si>
  <si>
    <t>PASS / FAIL</t>
  </si>
  <si>
    <t>PASS</t>
  </si>
  <si>
    <t>FAIL</t>
  </si>
  <si>
    <t xml:space="preserve">PASS / FAIL </t>
  </si>
  <si>
    <t xml:space="preserve">Reason for Fail </t>
  </si>
  <si>
    <t xml:space="preserve">No Data sheet provided </t>
  </si>
  <si>
    <t>Fitting is over the flows permitted by Framework</t>
  </si>
  <si>
    <t xml:space="preserve">Reason for desktop Fail </t>
  </si>
  <si>
    <t xml:space="preserve">Fitting fitted does not match fittings list / datasheet </t>
  </si>
  <si>
    <t xml:space="preserve">unable to access property - site manager made aware </t>
  </si>
  <si>
    <t xml:space="preserve">unable to access property - site manager unavaible </t>
  </si>
  <si>
    <t>Fitting not installed</t>
  </si>
  <si>
    <t>Which plot/s</t>
  </si>
  <si>
    <t>PASSED PLOTS</t>
  </si>
  <si>
    <t>FAILED  PLOTS</t>
  </si>
  <si>
    <t xml:space="preserve">Plots applied for </t>
  </si>
  <si>
    <t xml:space="preserve"> </t>
  </si>
  <si>
    <r>
      <t xml:space="preserve">Desktop audit - </t>
    </r>
    <r>
      <rPr>
        <b/>
        <u/>
        <sz val="16"/>
        <color theme="1"/>
        <rFont val="Aptos Narrow"/>
        <family val="2"/>
        <scheme val="minor"/>
      </rPr>
      <t xml:space="preserve">EIS Team </t>
    </r>
    <r>
      <rPr>
        <u/>
        <sz val="16"/>
        <color theme="1"/>
        <rFont val="Aptos Narrow"/>
        <family val="2"/>
        <scheme val="minor"/>
      </rPr>
      <t>to populate</t>
    </r>
  </si>
  <si>
    <r>
      <t xml:space="preserve">Field audit - </t>
    </r>
    <r>
      <rPr>
        <b/>
        <u/>
        <sz val="16"/>
        <color theme="1"/>
        <rFont val="Aptos Narrow"/>
        <family val="2"/>
        <scheme val="minor"/>
      </rPr>
      <t xml:space="preserve">Construction Project Manager </t>
    </r>
    <r>
      <rPr>
        <u/>
        <sz val="16"/>
        <color theme="1"/>
        <rFont val="Aptos Narrow"/>
        <family val="2"/>
        <scheme val="minor"/>
      </rPr>
      <t>to populate</t>
    </r>
  </si>
  <si>
    <r>
      <rPr>
        <b/>
        <u/>
        <sz val="16"/>
        <color theme="1"/>
        <rFont val="Aptos Narrow"/>
        <family val="2"/>
        <scheme val="minor"/>
      </rPr>
      <t>Developer</t>
    </r>
    <r>
      <rPr>
        <u/>
        <sz val="16"/>
        <color theme="1"/>
        <rFont val="Aptos Narrow"/>
        <family val="2"/>
        <scheme val="minor"/>
      </rPr>
      <t xml:space="preserve"> to populate</t>
    </r>
  </si>
  <si>
    <t>(if applicable)</t>
  </si>
  <si>
    <t xml:space="preserve">Please note; </t>
  </si>
  <si>
    <t>Tell us about the site</t>
  </si>
  <si>
    <t xml:space="preserve">Print name </t>
  </si>
  <si>
    <t>Date</t>
  </si>
  <si>
    <t>Plot number</t>
  </si>
  <si>
    <t>Postal address of the plot</t>
  </si>
  <si>
    <t>Water</t>
  </si>
  <si>
    <t>Sewerage</t>
  </si>
  <si>
    <t>Rain garden</t>
  </si>
  <si>
    <t>Permeable surface</t>
  </si>
  <si>
    <t>EIS - Fittings list - 1</t>
  </si>
  <si>
    <t xml:space="preserve">YES </t>
  </si>
  <si>
    <t xml:space="preserve">NO </t>
  </si>
  <si>
    <t>Application form – Environmental Incentive Scheme (EIS)</t>
  </si>
  <si>
    <t>Application form... (continued) – Environmental Incentive Scheme (EIS)</t>
  </si>
  <si>
    <r>
      <t xml:space="preserve">Fitting                            (Mandatory fitting </t>
    </r>
    <r>
      <rPr>
        <b/>
        <sz val="12"/>
        <color rgb="FFFF0000"/>
        <rFont val="Aptos Narrow"/>
        <family val="2"/>
        <scheme val="minor"/>
      </rPr>
      <t xml:space="preserve">* </t>
    </r>
    <r>
      <rPr>
        <b/>
        <sz val="12"/>
        <rFont val="Aptos Narrow"/>
        <family val="2"/>
        <scheme val="minor"/>
      </rPr>
      <t>)</t>
    </r>
  </si>
  <si>
    <t>Site name / address</t>
  </si>
  <si>
    <t>Data sheets provided for plot</t>
  </si>
  <si>
    <r>
      <t xml:space="preserve">Shower </t>
    </r>
    <r>
      <rPr>
        <b/>
        <sz val="14"/>
        <color rgb="FFFF0000"/>
        <rFont val="Aptos Narrow"/>
        <family val="2"/>
        <scheme val="minor"/>
      </rPr>
      <t>*</t>
    </r>
  </si>
  <si>
    <r>
      <t>WC (dual flush)</t>
    </r>
    <r>
      <rPr>
        <b/>
        <sz val="14"/>
        <color theme="1"/>
        <rFont val="Aptos Narrow"/>
        <family val="2"/>
        <scheme val="minor"/>
      </rPr>
      <t xml:space="preserve"> </t>
    </r>
    <r>
      <rPr>
        <b/>
        <sz val="14"/>
        <color rgb="FFFF0000"/>
        <rFont val="Aptos Narrow"/>
        <family val="2"/>
        <scheme val="minor"/>
      </rPr>
      <t>*</t>
    </r>
  </si>
  <si>
    <r>
      <t xml:space="preserve">Bath </t>
    </r>
    <r>
      <rPr>
        <b/>
        <sz val="14"/>
        <color rgb="FFFF0000"/>
        <rFont val="Aptos Narrow"/>
        <family val="2"/>
        <scheme val="minor"/>
      </rPr>
      <t>*</t>
    </r>
  </si>
  <si>
    <r>
      <rPr>
        <b/>
        <sz val="12"/>
        <rFont val="Aptos Narrow"/>
        <family val="2"/>
        <scheme val="minor"/>
      </rPr>
      <t>Basin Taps (Bathroom)</t>
    </r>
    <r>
      <rPr>
        <b/>
        <sz val="12"/>
        <color rgb="FFFF0000"/>
        <rFont val="Aptos Narrow"/>
        <family val="2"/>
        <scheme val="minor"/>
      </rPr>
      <t xml:space="preserve"> </t>
    </r>
    <r>
      <rPr>
        <b/>
        <sz val="14"/>
        <color rgb="FFFF0000"/>
        <rFont val="Aptos Narrow"/>
        <family val="2"/>
        <scheme val="minor"/>
      </rPr>
      <t>*</t>
    </r>
  </si>
  <si>
    <r>
      <rPr>
        <b/>
        <sz val="12"/>
        <rFont val="Aptos Narrow"/>
        <family val="2"/>
        <scheme val="minor"/>
      </rPr>
      <t xml:space="preserve">Sink Taps (Kitchen) </t>
    </r>
    <r>
      <rPr>
        <b/>
        <sz val="14"/>
        <color rgb="FFFF0000"/>
        <rFont val="Aptos Narrow"/>
        <family val="2"/>
        <scheme val="minor"/>
      </rPr>
      <t>*</t>
    </r>
  </si>
  <si>
    <t>Permeable parking surface</t>
  </si>
  <si>
    <t>On the Drawing - Is the parking area big enough for a minimum of 1 car?</t>
  </si>
  <si>
    <t>On the Drawing - Ensure the surface water from drive and or front garden area does not directly or indirectly flow into a sewer or watercourse</t>
  </si>
  <si>
    <t>On the Drawing - All downpipes on one side of main roof flow to rain garden</t>
  </si>
  <si>
    <t>On the Drawing - No overflow from rain garden to sewer</t>
  </si>
  <si>
    <t>On the Drawing - The downspout is visible to see flow of water from it to the rain garden</t>
  </si>
  <si>
    <t>Applicant's telephone number</t>
  </si>
  <si>
    <t xml:space="preserve">Applicant's name </t>
  </si>
  <si>
    <t>On the Drawing - Surface area of rain garden is evidenced and is receiving greater than 20% of the roof area?</t>
  </si>
  <si>
    <t>Reason for Field audit Failure</t>
  </si>
  <si>
    <t>unable to access property - access refused</t>
  </si>
  <si>
    <t xml:space="preserve">unable to access property - H&amp;S - site manager made aware </t>
  </si>
  <si>
    <t xml:space="preserve">Property not connected </t>
  </si>
  <si>
    <t xml:space="preserve">Reason not on the list - Email to EIS team to specify </t>
  </si>
  <si>
    <t>Property occupied</t>
  </si>
  <si>
    <t>Date Audit completed?</t>
  </si>
  <si>
    <t>NO</t>
  </si>
  <si>
    <t>If Yes? Was it Customer requested?</t>
  </si>
  <si>
    <t>NA</t>
  </si>
  <si>
    <t xml:space="preserve">Plot number </t>
  </si>
  <si>
    <t>100l/p/d</t>
  </si>
  <si>
    <t>90l/p/d</t>
  </si>
  <si>
    <t>85l/p/d</t>
  </si>
  <si>
    <t>Total</t>
  </si>
  <si>
    <t xml:space="preserve">Incentive payment </t>
  </si>
  <si>
    <t>On the Drawing - Is the permeable surface (material)  evidenced?</t>
  </si>
  <si>
    <t>DESKTOP</t>
  </si>
  <si>
    <t>FIELD</t>
  </si>
  <si>
    <r>
      <t xml:space="preserve">EIS - Audit sheet </t>
    </r>
    <r>
      <rPr>
        <sz val="14"/>
        <color rgb="FF000000"/>
        <rFont val="Aptos"/>
        <family val="2"/>
      </rPr>
      <t>(for Severn Trent use)</t>
    </r>
  </si>
  <si>
    <r>
      <t xml:space="preserve">EIS - Waste Audit sheets </t>
    </r>
    <r>
      <rPr>
        <sz val="14"/>
        <color rgb="FF000000"/>
        <rFont val="Aptos"/>
        <family val="2"/>
      </rPr>
      <t>(for Severn Trent use only)</t>
    </r>
  </si>
  <si>
    <t>~ We will only allow 2 applications per plot, meaning you can reapply once,  if your plot fails its first audit.</t>
  </si>
  <si>
    <t>Outside 8 working  day SLA?</t>
  </si>
  <si>
    <r>
      <t xml:space="preserve">~ If you have a variety of house types, with differing water fittings ready for inspection at the same time, then you will need to populate separate </t>
    </r>
    <r>
      <rPr>
        <b/>
        <sz val="14"/>
        <color theme="1"/>
        <rFont val="Aptos Narrow"/>
        <family val="2"/>
        <scheme val="minor"/>
      </rPr>
      <t>fittings list</t>
    </r>
    <r>
      <rPr>
        <sz val="14"/>
        <color theme="1"/>
        <rFont val="Aptos Narrow"/>
        <family val="2"/>
        <scheme val="minor"/>
      </rPr>
      <t xml:space="preserve"> tabs (below) for each house type.</t>
    </r>
  </si>
  <si>
    <t>Tell us which plots are ready for audit</t>
  </si>
  <si>
    <t>E.G.</t>
  </si>
  <si>
    <t xml:space="preserve">House type / name </t>
  </si>
  <si>
    <t>The Stamford - 3 bed semi</t>
  </si>
  <si>
    <t>5 Mickey Mouse Drive, Derby, DE1 9DS</t>
  </si>
  <si>
    <t>~ Please see our example below, for a plot that is applying for the 100l/p/d water incentive and also the permeable surface waste incentive.</t>
  </si>
  <si>
    <t>Maximum Capacity / Flow 
rate set by framework l/p/d</t>
  </si>
  <si>
    <t>By printing  your name here, you're agreeing to the terms stated above.</t>
  </si>
  <si>
    <t>Infrastructure charges | Application forms, guidance &amp; agreements | Regulations and forms | Building and Developing | Severn Trent Water</t>
  </si>
  <si>
    <t>~ I must provide all data sheets for all fittings used within the property and they must not exceed the maximums for the desired incentive.</t>
  </si>
  <si>
    <t>~ I must provide all required evidence for my external surface water management solution.</t>
  </si>
  <si>
    <t>~ I understand that the property must not be occupied before the audit and if it is then the property will not receive the incentive.</t>
  </si>
  <si>
    <t>~ I understand that if my application fails the desktop audit, I will have one opportunity to rectify the property and resubmit my application for the environmental incentives with the correct evidence.</t>
  </si>
  <si>
    <t>~ Following our audit of the property, we'll email you with your results, if you PASS your audit we'll need your confirmation by email on who and how we pay the incentive.</t>
  </si>
  <si>
    <t>~ For more information on how to qualify for our incentives and what we need from you, please click the following link:</t>
  </si>
  <si>
    <t xml:space="preserve">~ If applying on someone else's behalf, we'll need that persons authorisation with the application before we'll complete the audit. </t>
  </si>
  <si>
    <t xml:space="preserve">~ All other charges relating to construction works are payable as per the New Connections and Developer Charges Scheme and are not impacted by the incentives payments. 
</t>
  </si>
  <si>
    <t>Please note: if you request the payment for the incentives to be made to yourself, all quotation charges must be made before the incentive payment is returned.</t>
  </si>
  <si>
    <t xml:space="preserve">~ An application for the environmental incentives should only be submitted once the properties water connection has been completed and all internal fittings are installed within the property and/or </t>
  </si>
  <si>
    <t>all external surface water management solutions are installed.</t>
  </si>
  <si>
    <t>Which scheme are you applying for?
100l/p/d, 90l/p/d  or 85l/p/d ?</t>
  </si>
  <si>
    <t xml:space="preserve"> Enter below 
the name / model of your water fitting</t>
  </si>
  <si>
    <t>Enter below 
Maximum Capacity/ Flow Rate 
of your fitting (at highest noted pressure on datasheet)</t>
  </si>
  <si>
    <r>
      <t xml:space="preserve">~ If you have a variety of house types, with differing water fittings ready for inspection at the same time, then you will need to populate separate </t>
    </r>
    <r>
      <rPr>
        <b/>
        <sz val="12"/>
        <color theme="1"/>
        <rFont val="Aptos Narrow"/>
        <family val="2"/>
        <scheme val="minor"/>
      </rPr>
      <t>fittings list</t>
    </r>
    <r>
      <rPr>
        <sz val="12"/>
        <color theme="1"/>
        <rFont val="Aptos Narrow"/>
        <family val="2"/>
        <scheme val="minor"/>
      </rPr>
      <t xml:space="preserve"> tabs (below) for each house type.</t>
    </r>
  </si>
  <si>
    <t>Yes / No</t>
  </si>
  <si>
    <t>Is a permeable surface installed on the parking area of property?</t>
  </si>
  <si>
    <t>Is the parking area big enough for a minimum of 1 car?</t>
  </si>
  <si>
    <t>Surface water from drive and or front garden area does not directly or indirectly flow into a sewer or watercourse?</t>
  </si>
  <si>
    <t>The downspout is visible to see flow of water from it to the rain garden?</t>
  </si>
  <si>
    <t>All downpipes on one side of main roof flow to rain garden?</t>
  </si>
  <si>
    <t>Surface area of rain garden is measured and matches size on design?</t>
  </si>
  <si>
    <t>No overflow from rain garden to sewer?</t>
  </si>
  <si>
    <t>For Severn Trent 
use only</t>
  </si>
  <si>
    <t xml:space="preserve">Which plots match this house type &amp; fittings?               </t>
  </si>
  <si>
    <t>Which house type is this form for?</t>
  </si>
  <si>
    <t>the framework does not require the Dishwasher or Washing machine to be fitted.</t>
  </si>
  <si>
    <t>anything in yellow is for the applicant to complete</t>
  </si>
  <si>
    <t xml:space="preserve">this is the reference we made your water connection or source of water against. </t>
  </si>
  <si>
    <t>FAILED PLOTS</t>
  </si>
  <si>
    <t>Date of Water connection /
Meter commission</t>
  </si>
  <si>
    <t xml:space="preserve">~ All Rain Garden or Permeable Paving applications must be accompanied by the supporting evidence published on our website. </t>
  </si>
  <si>
    <t>~ Any Rain garden or Permeable paving applications must be accompanied by the supporting evidence published on our website *per plot*  - Tick to confirm which incentives above.</t>
  </si>
  <si>
    <r>
      <t xml:space="preserve">~ If you have multiple plots of the same type, with the same water fittings installed, ready for audit at the same time, then you can populate one </t>
    </r>
    <r>
      <rPr>
        <b/>
        <sz val="12"/>
        <color theme="1"/>
        <rFont val="Aptos Narrow"/>
        <family val="2"/>
        <scheme val="minor"/>
      </rPr>
      <t>fittings list</t>
    </r>
    <r>
      <rPr>
        <sz val="12"/>
        <color theme="1"/>
        <rFont val="Aptos Narrow"/>
        <family val="2"/>
        <scheme val="minor"/>
      </rPr>
      <t xml:space="preserve"> tab (below) with multiple plots.</t>
    </r>
  </si>
  <si>
    <t>~ You can have multiple of the same fitting e.g. Toilets or Showers. However, we'll need to see Data sheets for all fittings and will mark you against the framework for the fitting with the highest flowrate.</t>
  </si>
  <si>
    <r>
      <t xml:space="preserve">~ The application will be rejected if the " </t>
    </r>
    <r>
      <rPr>
        <b/>
        <sz val="12"/>
        <color theme="1"/>
        <rFont val="Aptos Narrow"/>
        <family val="2"/>
        <scheme val="minor"/>
      </rPr>
      <t>Fittings list"</t>
    </r>
    <r>
      <rPr>
        <sz val="12"/>
        <color theme="1"/>
        <rFont val="Aptos Narrow"/>
        <family val="2"/>
        <scheme val="minor"/>
      </rPr>
      <t xml:space="preserve"> isn't completed with your</t>
    </r>
    <r>
      <rPr>
        <b/>
        <sz val="12"/>
        <color theme="1"/>
        <rFont val="Aptos Narrow"/>
        <family val="2"/>
        <scheme val="minor"/>
      </rPr>
      <t xml:space="preserve"> "Application form"</t>
    </r>
    <r>
      <rPr>
        <sz val="12"/>
        <color theme="1"/>
        <rFont val="Aptos Narrow"/>
        <family val="2"/>
        <scheme val="minor"/>
      </rPr>
      <t xml:space="preserve"> and also accompanied by</t>
    </r>
    <r>
      <rPr>
        <b/>
        <sz val="12"/>
        <color theme="1"/>
        <rFont val="Aptos Narrow"/>
        <family val="2"/>
        <scheme val="minor"/>
      </rPr>
      <t xml:space="preserve"> "Datasheets"</t>
    </r>
    <r>
      <rPr>
        <sz val="12"/>
        <color theme="1"/>
        <rFont val="Aptos Narrow"/>
        <family val="2"/>
        <scheme val="minor"/>
      </rPr>
      <t xml:space="preserve"> for every water fitting you have installed. </t>
    </r>
  </si>
  <si>
    <r>
      <t xml:space="preserve">~ If you have multiple plots of the same type, with the same water fittings installed, ready for audit at the same time, then you can populate one </t>
    </r>
    <r>
      <rPr>
        <b/>
        <sz val="14"/>
        <color theme="1"/>
        <rFont val="Aptos Narrow"/>
        <family val="2"/>
        <scheme val="minor"/>
      </rPr>
      <t>fittings list</t>
    </r>
    <r>
      <rPr>
        <sz val="14"/>
        <color theme="1"/>
        <rFont val="Aptos Narrow"/>
        <family val="2"/>
        <scheme val="minor"/>
      </rPr>
      <t xml:space="preserve"> tab (below) with multiple plots.</t>
    </r>
  </si>
  <si>
    <r>
      <t xml:space="preserve">~ The application will be rejected if the " </t>
    </r>
    <r>
      <rPr>
        <b/>
        <sz val="14"/>
        <color theme="1"/>
        <rFont val="Aptos Narrow"/>
        <family val="2"/>
        <scheme val="minor"/>
      </rPr>
      <t>Fittings list"</t>
    </r>
    <r>
      <rPr>
        <sz val="14"/>
        <color theme="1"/>
        <rFont val="Aptos Narrow"/>
        <family val="2"/>
        <scheme val="minor"/>
      </rPr>
      <t xml:space="preserve"> isn't completed with your</t>
    </r>
    <r>
      <rPr>
        <b/>
        <sz val="14"/>
        <color theme="1"/>
        <rFont val="Aptos Narrow"/>
        <family val="2"/>
        <scheme val="minor"/>
      </rPr>
      <t xml:space="preserve"> "Application form"</t>
    </r>
    <r>
      <rPr>
        <sz val="14"/>
        <color theme="1"/>
        <rFont val="Aptos Narrow"/>
        <family val="2"/>
        <scheme val="minor"/>
      </rPr>
      <t xml:space="preserve"> and also accompanied by</t>
    </r>
    <r>
      <rPr>
        <b/>
        <sz val="14"/>
        <color theme="1"/>
        <rFont val="Aptos Narrow"/>
        <family val="2"/>
        <scheme val="minor"/>
      </rPr>
      <t xml:space="preserve"> "Datasheets"</t>
    </r>
    <r>
      <rPr>
        <sz val="14"/>
        <color theme="1"/>
        <rFont val="Aptos Narrow"/>
        <family val="2"/>
        <scheme val="minor"/>
      </rPr>
      <t xml:space="preserve"> for every water fitting you have installed. </t>
    </r>
  </si>
  <si>
    <t>EIS@severntrent.co.uk</t>
  </si>
  <si>
    <r>
      <t xml:space="preserve">Please continue your application by filling out the next TAB below, </t>
    </r>
    <r>
      <rPr>
        <u/>
        <sz val="12"/>
        <color theme="1"/>
        <rFont val="Aptos"/>
        <family val="2"/>
      </rPr>
      <t>if you have any difficulties completing this form email us at</t>
    </r>
  </si>
  <si>
    <t>If you have any difficulties completing this form please email us at</t>
  </si>
  <si>
    <t>EIS - Fittings list - 2</t>
  </si>
  <si>
    <t>EIS - Fittings list - 3</t>
  </si>
  <si>
    <r>
      <t xml:space="preserve">Please continue your application by filling out the next TAB below, </t>
    </r>
    <r>
      <rPr>
        <u/>
        <sz val="12"/>
        <color theme="1"/>
        <rFont val="Aptos"/>
        <family val="2"/>
      </rPr>
      <t>if you have any difficulties completing this form email us at:</t>
    </r>
    <r>
      <rPr>
        <b/>
        <u/>
        <sz val="12"/>
        <color theme="1"/>
        <rFont val="Aptos"/>
        <family val="2"/>
      </rPr>
      <t xml:space="preserve"> </t>
    </r>
    <r>
      <rPr>
        <b/>
        <u/>
        <sz val="12"/>
        <color rgb="FF00B0F0"/>
        <rFont val="Aptos"/>
        <family val="2"/>
      </rPr>
      <t>EIS@severntrent.co.uk</t>
    </r>
  </si>
  <si>
    <r>
      <t>Please send the completed application form and supporting documents to us at:</t>
    </r>
    <r>
      <rPr>
        <b/>
        <sz val="12"/>
        <color theme="1"/>
        <rFont val="Aptos"/>
        <family val="2"/>
      </rPr>
      <t xml:space="preserve"> </t>
    </r>
    <r>
      <rPr>
        <b/>
        <sz val="12"/>
        <color rgb="FF00B0F0"/>
        <rFont val="Aptos"/>
        <family val="2"/>
      </rPr>
      <t>EIS@severntrent.co.uk</t>
    </r>
  </si>
  <si>
    <t>Plot Checker</t>
  </si>
  <si>
    <t>Submitted</t>
  </si>
  <si>
    <t>Results</t>
  </si>
  <si>
    <t>Matchoff</t>
  </si>
  <si>
    <t>~ If your data sheet states varying flows &amp; pressures, it will be the flow rate at 3 bar pressure that we accept for the scheme.</t>
  </si>
  <si>
    <t>~ The contact details you supply will be used to contact you soley for the purpose of your application and associated account, this data will be held in accordance with GDPR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</si>
</sst>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62"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1"/>
      <name val="Aptos"/>
      <family val="2"/>
    </font>
    <font>
      <b/>
      <sz val="22"/>
      <color rgb="FF000000"/>
      <name val="Aptos"/>
      <family val="2"/>
    </font>
    <font>
      <sz val="11"/>
      <color rgb="FF000000"/>
      <name val="Aptos"/>
      <family val="2"/>
    </font>
    <font>
      <sz val="11"/>
      <color rgb="FFFF0000"/>
      <name val="Aptos Narrow"/>
      <family val="2"/>
      <scheme val="minor"/>
    </font>
    <font>
      <b/>
      <sz val="12"/>
      <color theme="1"/>
      <name val="Aptos Narrow"/>
      <family val="2"/>
      <scheme val="minor"/>
    </font>
    <font>
      <b/>
      <sz val="14"/>
      <color theme="1"/>
      <name val="Aptos Narrow"/>
      <family val="2"/>
      <scheme val="minor"/>
    </font>
    <font>
      <sz val="12"/>
      <color theme="1"/>
      <name val="Aptos Narrow"/>
      <family val="2"/>
      <scheme val="minor"/>
    </font>
    <font>
      <sz val="14"/>
      <color theme="1"/>
      <name val="Aptos Narrow"/>
      <family val="2"/>
      <scheme val="minor"/>
    </font>
    <font>
      <b/>
      <sz val="11"/>
      <name val="Aptos Narrow"/>
      <family val="2"/>
      <scheme val="minor"/>
    </font>
    <font>
      <b/>
      <sz val="14"/>
      <name val="Aptos Narrow"/>
      <family val="2"/>
      <scheme val="minor"/>
    </font>
    <font>
      <sz val="11"/>
      <name val="Aptos"/>
      <family val="2"/>
    </font>
    <font>
      <sz val="14"/>
      <name val="Aptos Narrow"/>
      <family val="2"/>
      <scheme val="minor"/>
    </font>
    <font>
      <sz val="22"/>
      <color rgb="FF000000"/>
      <name val="Aptos"/>
      <family val="2"/>
    </font>
    <font>
      <u/>
      <sz val="16"/>
      <color theme="1"/>
      <name val="Aptos Narrow"/>
      <family val="2"/>
      <scheme val="minor"/>
    </font>
    <font>
      <b/>
      <u/>
      <sz val="16"/>
      <color theme="1"/>
      <name val="Aptos Narrow"/>
      <family val="2"/>
      <scheme val="minor"/>
    </font>
    <font>
      <sz val="12"/>
      <color rgb="FF000000"/>
      <name val="Aptos"/>
      <family val="2"/>
    </font>
    <font>
      <sz val="12"/>
      <color theme="1"/>
      <name val="Aptos"/>
      <family val="2"/>
    </font>
    <font>
      <b/>
      <sz val="26"/>
      <color rgb="FF000000"/>
      <name val="Aptos"/>
      <family val="2"/>
    </font>
    <font>
      <sz val="26"/>
      <color rgb="FF000000"/>
      <name val="Aptos"/>
      <family val="2"/>
    </font>
    <font>
      <u/>
      <sz val="12"/>
      <color theme="1"/>
      <name val="Aptos Narrow"/>
      <family val="2"/>
      <scheme val="minor"/>
    </font>
    <font>
      <b/>
      <sz val="12"/>
      <color rgb="FFFF0000"/>
      <name val="Aptos Narrow"/>
      <family val="2"/>
      <scheme val="minor"/>
    </font>
    <font>
      <b/>
      <sz val="12"/>
      <name val="Aptos Narrow"/>
      <family val="2"/>
      <scheme val="minor"/>
    </font>
    <font>
      <b/>
      <sz val="14"/>
      <color theme="0"/>
      <name val="Aptos Narrow"/>
      <family val="2"/>
      <scheme val="minor"/>
    </font>
    <font>
      <b/>
      <sz val="11"/>
      <color theme="1"/>
      <name val="Aptos"/>
      <family val="2"/>
    </font>
    <font>
      <sz val="12"/>
      <color theme="0"/>
      <name val="Aptos Narrow"/>
      <family val="2"/>
      <scheme val="minor"/>
    </font>
    <font>
      <sz val="11"/>
      <color rgb="FFFFFFFF"/>
      <name val="Aptos"/>
      <family val="2"/>
    </font>
    <font>
      <b/>
      <u/>
      <sz val="12"/>
      <color theme="1"/>
      <name val="Aptos"/>
      <family val="2"/>
    </font>
    <font>
      <b/>
      <sz val="12"/>
      <color rgb="FF000000"/>
      <name val="Aptos"/>
      <family val="2"/>
    </font>
    <font>
      <sz val="11"/>
      <color theme="0" tint="-0.34998626667073579"/>
      <name val="Aptos Narrow"/>
      <family val="2"/>
      <scheme val="minor"/>
    </font>
    <font>
      <b/>
      <sz val="14"/>
      <color theme="0" tint="-0.249977111117893"/>
      <name val="Aptos Narrow"/>
      <family val="2"/>
      <scheme val="minor"/>
    </font>
    <font>
      <sz val="8"/>
      <name val="Aptos Narrow"/>
      <family val="2"/>
      <scheme val="minor"/>
    </font>
    <font>
      <b/>
      <sz val="14"/>
      <color rgb="FFFF0000"/>
      <name val="Aptos Narrow"/>
      <family val="2"/>
      <scheme val="minor"/>
    </font>
    <font>
      <b/>
      <sz val="18"/>
      <color theme="0"/>
      <name val="Aptos"/>
      <family val="2"/>
    </font>
    <font>
      <b/>
      <sz val="24"/>
      <color rgb="FF000000"/>
      <name val="Aptos"/>
      <family val="2"/>
    </font>
    <font>
      <sz val="14"/>
      <color rgb="FF000000"/>
      <name val="Aptos"/>
      <family val="2"/>
    </font>
    <font>
      <b/>
      <sz val="22"/>
      <name val="Aptos Narrow"/>
      <family val="2"/>
      <scheme val="minor"/>
    </font>
    <font>
      <sz val="11"/>
      <color theme="0" tint="-0.499984740745262"/>
      <name val="Aptos Narrow"/>
      <family val="2"/>
      <scheme val="minor"/>
    </font>
    <font>
      <b/>
      <u/>
      <sz val="14"/>
      <color theme="1"/>
      <name val="Aptos"/>
      <family val="2"/>
    </font>
    <font>
      <sz val="11"/>
      <color theme="1" tint="0.14999847407452621"/>
      <name val="Aptos Narrow"/>
      <family val="2"/>
      <scheme val="minor"/>
    </font>
    <font>
      <b/>
      <sz val="22"/>
      <color theme="1" tint="0.14999847407452621"/>
      <name val="Aptos Narrow"/>
      <family val="2"/>
      <scheme val="minor"/>
    </font>
    <font>
      <sz val="11"/>
      <color theme="0"/>
      <name val="Aptos"/>
      <family val="2"/>
    </font>
    <font>
      <sz val="10"/>
      <color theme="1"/>
      <name val="Aptos"/>
      <family val="2"/>
    </font>
    <font>
      <u/>
      <sz val="12"/>
      <color theme="1"/>
      <name val="Aptos"/>
      <family val="2"/>
    </font>
    <font>
      <sz val="11"/>
      <name val="Aptos Narrow"/>
      <family val="2"/>
      <scheme val="minor"/>
    </font>
    <font>
      <i/>
      <sz val="11"/>
      <color theme="1"/>
      <name val="Aptos Narrow"/>
      <family val="2"/>
      <scheme val="minor"/>
    </font>
    <font>
      <i/>
      <sz val="11"/>
      <color theme="1"/>
      <name val="Aptos"/>
      <family val="2"/>
    </font>
    <font>
      <sz val="12"/>
      <name val="Aptos"/>
      <family val="2"/>
    </font>
    <font>
      <b/>
      <i/>
      <u/>
      <sz val="11"/>
      <color theme="0"/>
      <name val="Aptos"/>
      <family val="2"/>
    </font>
    <font>
      <b/>
      <sz val="11"/>
      <color rgb="FF000000"/>
      <name val="Aptos"/>
      <family val="2"/>
    </font>
    <font>
      <b/>
      <sz val="12"/>
      <color theme="1"/>
      <name val="Aptos"/>
      <family val="2"/>
    </font>
    <font>
      <sz val="10"/>
      <name val="Aptos Narrow"/>
      <family val="2"/>
      <scheme val="minor"/>
    </font>
    <font>
      <b/>
      <sz val="12"/>
      <color theme="0"/>
      <name val="Aptos Narrow"/>
      <family val="2"/>
      <scheme val="minor"/>
    </font>
    <font>
      <u/>
      <sz val="11"/>
      <color theme="10"/>
      <name val="Aptos Narrow"/>
      <family val="2"/>
      <scheme val="minor"/>
    </font>
    <font>
      <b/>
      <u/>
      <sz val="12"/>
      <color theme="3" tint="0.499984740745262"/>
      <name val="Aptos Narrow"/>
      <family val="2"/>
      <scheme val="minor"/>
    </font>
    <font>
      <sz val="12"/>
      <name val="Aptos Narrow"/>
      <family val="2"/>
      <scheme val="minor"/>
    </font>
    <font>
      <b/>
      <u/>
      <sz val="12"/>
      <color rgb="FF00B0F0"/>
      <name val="Aptos Narrow"/>
      <family val="2"/>
      <scheme val="minor"/>
    </font>
    <font>
      <b/>
      <u/>
      <sz val="16"/>
      <color rgb="FF00B0F0"/>
      <name val="Aptos Narrow"/>
      <family val="2"/>
      <scheme val="minor"/>
    </font>
    <font>
      <b/>
      <u/>
      <sz val="12"/>
      <color rgb="FF00B0F0"/>
      <name val="Aptos"/>
      <family val="2"/>
    </font>
    <font>
      <b/>
      <sz val="12"/>
      <color rgb="FF00B0F0"/>
      <name val="Aptos"/>
      <family val="2"/>
    </font>
  </fonts>
  <fills count="24">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bgColor indexed="64"/>
      </patternFill>
    </fill>
    <fill>
      <patternFill patternType="solid">
        <fgColor rgb="FF83CAEB"/>
        <bgColor indexed="64"/>
      </patternFill>
    </fill>
    <fill>
      <patternFill patternType="solid">
        <fgColor rgb="FFC1E4F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indexed="64"/>
      </patternFill>
    </fill>
    <fill>
      <patternFill patternType="solid">
        <fgColor theme="5" tint="0.59999389629810485"/>
        <bgColor indexed="64"/>
      </patternFill>
    </fill>
    <fill>
      <patternFill patternType="solid">
        <fgColor rgb="FFFFC000"/>
        <bgColor indexed="64"/>
      </patternFill>
    </fill>
    <fill>
      <patternFill patternType="solid">
        <fgColor rgb="FF4879A6"/>
        <bgColor indexed="64"/>
      </patternFill>
    </fill>
    <fill>
      <patternFill patternType="solid">
        <fgColor rgb="FFFFFF99"/>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55" fillId="0" borderId="0" applyNumberFormat="0" applyFill="0" applyBorder="0" applyAlignment="0" applyProtection="0"/>
  </cellStyleXfs>
  <cellXfs count="374">
    <xf numFmtId="0" fontId="0" fillId="0" borderId="0" xfId="0"/>
    <xf numFmtId="0" fontId="0" fillId="3" borderId="0" xfId="0" applyFill="1"/>
    <xf numFmtId="0" fontId="5" fillId="5" borderId="8" xfId="0" applyFont="1" applyFill="1" applyBorder="1" applyAlignment="1">
      <alignment vertical="center" wrapText="1"/>
    </xf>
    <xf numFmtId="0" fontId="1" fillId="2" borderId="6" xfId="0" applyFont="1" applyFill="1" applyBorder="1" applyAlignment="1">
      <alignment horizontal="center" vertical="center" wrapText="1"/>
    </xf>
    <xf numFmtId="0" fontId="2" fillId="7" borderId="0" xfId="0" applyFont="1" applyFill="1"/>
    <xf numFmtId="0" fontId="1" fillId="8" borderId="0" xfId="0" applyFont="1" applyFill="1"/>
    <xf numFmtId="0" fontId="4" fillId="3" borderId="0" xfId="0" applyFont="1" applyFill="1" applyAlignment="1">
      <alignment vertical="center"/>
    </xf>
    <xf numFmtId="0" fontId="1" fillId="3" borderId="0" xfId="0" applyFont="1" applyFill="1" applyAlignment="1">
      <alignment horizontal="center"/>
    </xf>
    <xf numFmtId="0" fontId="0" fillId="11" borderId="0" xfId="0" applyFill="1"/>
    <xf numFmtId="0" fontId="0" fillId="12" borderId="14" xfId="0" applyFill="1" applyBorder="1"/>
    <xf numFmtId="0" fontId="0" fillId="12" borderId="15" xfId="0" applyFill="1" applyBorder="1"/>
    <xf numFmtId="0" fontId="0" fillId="12" borderId="16" xfId="0" applyFill="1" applyBorder="1"/>
    <xf numFmtId="0" fontId="0" fillId="12" borderId="11" xfId="0" applyFill="1" applyBorder="1"/>
    <xf numFmtId="0" fontId="0" fillId="12" borderId="12" xfId="0" applyFill="1" applyBorder="1"/>
    <xf numFmtId="0" fontId="1" fillId="12" borderId="12" xfId="0" applyFont="1" applyFill="1" applyBorder="1" applyAlignment="1">
      <alignment horizontal="center"/>
    </xf>
    <xf numFmtId="0" fontId="1" fillId="12" borderId="12" xfId="0" applyFont="1" applyFill="1" applyBorder="1" applyAlignment="1">
      <alignment horizontal="center" vertical="center"/>
    </xf>
    <xf numFmtId="0" fontId="0" fillId="12" borderId="26" xfId="0" applyFill="1" applyBorder="1"/>
    <xf numFmtId="0" fontId="0" fillId="12" borderId="13" xfId="0" applyFill="1" applyBorder="1"/>
    <xf numFmtId="0" fontId="0" fillId="12" borderId="10" xfId="0" applyFill="1" applyBorder="1"/>
    <xf numFmtId="0" fontId="18" fillId="5" borderId="8" xfId="0" applyFont="1" applyFill="1" applyBorder="1" applyAlignment="1">
      <alignment vertical="center" wrapText="1"/>
    </xf>
    <xf numFmtId="0" fontId="2" fillId="0" borderId="0" xfId="0" applyFont="1"/>
    <xf numFmtId="0" fontId="3" fillId="3" borderId="0" xfId="0" applyFont="1" applyFill="1" applyAlignment="1">
      <alignment vertical="center"/>
    </xf>
    <xf numFmtId="0" fontId="0" fillId="7" borderId="0" xfId="0" applyFill="1"/>
    <xf numFmtId="0" fontId="0" fillId="8" borderId="0" xfId="0" applyFill="1"/>
    <xf numFmtId="0" fontId="31" fillId="3" borderId="0" xfId="0" applyFont="1" applyFill="1" applyAlignment="1">
      <alignment vertical="center"/>
    </xf>
    <xf numFmtId="0" fontId="0" fillId="21" borderId="0" xfId="0" applyFill="1"/>
    <xf numFmtId="6" fontId="5" fillId="5" borderId="10" xfId="0" applyNumberFormat="1" applyFont="1" applyFill="1" applyBorder="1" applyAlignment="1">
      <alignment horizontal="center" vertical="center" wrapText="1"/>
    </xf>
    <xf numFmtId="0" fontId="0" fillId="18" borderId="14" xfId="0" applyFill="1" applyBorder="1"/>
    <xf numFmtId="0" fontId="0" fillId="18" borderId="15" xfId="0" applyFill="1" applyBorder="1"/>
    <xf numFmtId="0" fontId="0" fillId="18" borderId="11" xfId="0" applyFill="1" applyBorder="1"/>
    <xf numFmtId="0" fontId="0" fillId="18" borderId="13" xfId="0" applyFill="1" applyBorder="1"/>
    <xf numFmtId="0" fontId="0" fillId="18" borderId="26" xfId="0" applyFill="1" applyBorder="1"/>
    <xf numFmtId="0" fontId="0" fillId="18" borderId="0" xfId="0" applyFill="1"/>
    <xf numFmtId="0" fontId="0" fillId="18" borderId="16" xfId="0" applyFill="1" applyBorder="1"/>
    <xf numFmtId="0" fontId="0" fillId="18" borderId="12" xfId="0" applyFill="1" applyBorder="1"/>
    <xf numFmtId="0" fontId="0" fillId="18" borderId="10" xfId="0" applyFill="1" applyBorder="1"/>
    <xf numFmtId="0" fontId="0" fillId="12" borderId="0" xfId="0" applyFill="1"/>
    <xf numFmtId="0" fontId="9" fillId="12" borderId="11" xfId="0" applyFont="1" applyFill="1" applyBorder="1"/>
    <xf numFmtId="0" fontId="27" fillId="12" borderId="11" xfId="0" applyFont="1" applyFill="1" applyBorder="1" applyAlignment="1">
      <alignment wrapText="1"/>
    </xf>
    <xf numFmtId="0" fontId="0" fillId="12" borderId="11" xfId="0" applyFill="1" applyBorder="1" applyAlignment="1">
      <alignment wrapText="1"/>
    </xf>
    <xf numFmtId="0" fontId="20" fillId="12" borderId="0" xfId="0" applyFont="1" applyFill="1" applyAlignment="1">
      <alignment vertical="center"/>
    </xf>
    <xf numFmtId="0" fontId="10" fillId="22" borderId="48" xfId="0" applyFont="1" applyFill="1" applyBorder="1" applyAlignment="1">
      <alignment horizontal="center" vertical="center" wrapText="1"/>
    </xf>
    <xf numFmtId="0" fontId="10" fillId="22" borderId="49" xfId="0" applyFont="1" applyFill="1" applyBorder="1" applyAlignment="1">
      <alignment horizontal="center" vertical="center" wrapText="1"/>
    </xf>
    <xf numFmtId="0" fontId="10" fillId="22" borderId="61" xfId="0" applyFont="1" applyFill="1" applyBorder="1" applyAlignment="1">
      <alignment horizontal="center" vertical="center" wrapText="1"/>
    </xf>
    <xf numFmtId="0" fontId="10" fillId="22" borderId="50" xfId="0" applyFont="1" applyFill="1" applyBorder="1" applyAlignment="1">
      <alignment horizontal="center" vertical="center" wrapText="1"/>
    </xf>
    <xf numFmtId="0" fontId="20" fillId="18" borderId="0" xfId="0" applyFont="1" applyFill="1" applyAlignment="1">
      <alignment vertical="center"/>
    </xf>
    <xf numFmtId="0" fontId="19" fillId="22" borderId="48" xfId="0" applyFont="1" applyFill="1" applyBorder="1" applyAlignment="1">
      <alignment horizontal="center" vertical="center" wrapText="1"/>
    </xf>
    <xf numFmtId="0" fontId="19" fillId="22" borderId="49" xfId="0" applyFont="1" applyFill="1" applyBorder="1" applyAlignment="1">
      <alignment horizontal="center" vertical="center" wrapText="1"/>
    </xf>
    <xf numFmtId="0" fontId="19" fillId="22" borderId="61" xfId="0" applyFont="1" applyFill="1" applyBorder="1" applyAlignment="1">
      <alignment horizontal="center" vertical="center" wrapText="1"/>
    </xf>
    <xf numFmtId="0" fontId="19" fillId="22" borderId="50" xfId="0" applyFont="1" applyFill="1" applyBorder="1" applyAlignment="1">
      <alignment horizontal="center" vertical="center" wrapText="1"/>
    </xf>
    <xf numFmtId="0" fontId="52" fillId="22" borderId="52" xfId="0" applyFont="1" applyFill="1" applyBorder="1" applyAlignment="1">
      <alignment horizontal="center" vertical="center"/>
    </xf>
    <xf numFmtId="0" fontId="52" fillId="22" borderId="20" xfId="0" applyFont="1" applyFill="1" applyBorder="1" applyAlignment="1">
      <alignment horizontal="center" vertical="center"/>
    </xf>
    <xf numFmtId="0" fontId="52" fillId="22" borderId="53" xfId="0" applyFont="1" applyFill="1" applyBorder="1" applyAlignment="1">
      <alignment horizontal="center" vertical="center"/>
    </xf>
    <xf numFmtId="0" fontId="52" fillId="22" borderId="25" xfId="0" applyFont="1" applyFill="1" applyBorder="1" applyAlignment="1">
      <alignment horizontal="center" vertical="center"/>
    </xf>
    <xf numFmtId="0" fontId="4" fillId="3" borderId="0" xfId="0" applyFont="1" applyFill="1" applyAlignment="1">
      <alignment horizontal="left" vertical="center"/>
    </xf>
    <xf numFmtId="0" fontId="22" fillId="3" borderId="0" xfId="0" applyFont="1" applyFill="1" applyAlignment="1">
      <alignment horizontal="center" vertical="center"/>
    </xf>
    <xf numFmtId="0" fontId="26" fillId="3" borderId="0" xfId="0" applyFont="1" applyFill="1" applyAlignment="1">
      <alignment vertical="center" wrapText="1"/>
    </xf>
    <xf numFmtId="0" fontId="5" fillId="5" borderId="34" xfId="0" applyFont="1" applyFill="1" applyBorder="1" applyAlignment="1">
      <alignment vertical="center" wrapText="1"/>
    </xf>
    <xf numFmtId="0" fontId="5" fillId="5" borderId="34" xfId="0" applyFont="1" applyFill="1" applyBorder="1" applyAlignment="1">
      <alignment vertical="center"/>
    </xf>
    <xf numFmtId="0" fontId="28" fillId="16" borderId="0" xfId="0" applyFont="1" applyFill="1" applyAlignment="1">
      <alignment horizontal="left" vertical="center" indent="1" readingOrder="1"/>
    </xf>
    <xf numFmtId="0" fontId="3" fillId="3" borderId="0" xfId="0" applyFont="1" applyFill="1" applyAlignment="1">
      <alignment vertical="center" wrapText="1"/>
    </xf>
    <xf numFmtId="0" fontId="44" fillId="3" borderId="0" xfId="0" applyFont="1" applyFill="1" applyAlignment="1">
      <alignment vertical="center"/>
    </xf>
    <xf numFmtId="0" fontId="56" fillId="3" borderId="0" xfId="1" applyFont="1" applyFill="1" applyAlignment="1" applyProtection="1">
      <alignment vertical="center"/>
    </xf>
    <xf numFmtId="0" fontId="29" fillId="3" borderId="0" xfId="0" applyFont="1" applyFill="1" applyAlignment="1">
      <alignment vertical="center"/>
    </xf>
    <xf numFmtId="0" fontId="13" fillId="6" borderId="8" xfId="0" applyFont="1" applyFill="1" applyBorder="1" applyAlignment="1" applyProtection="1">
      <alignment horizontal="left" vertical="center" wrapText="1" indent="1"/>
      <protection locked="0"/>
    </xf>
    <xf numFmtId="14" fontId="3" fillId="5" borderId="8" xfId="0" applyNumberFormat="1" applyFont="1" applyFill="1" applyBorder="1" applyAlignment="1" applyProtection="1">
      <alignment vertical="center" wrapText="1"/>
      <protection locked="0"/>
    </xf>
    <xf numFmtId="0" fontId="3" fillId="5" borderId="27" xfId="0" applyFont="1" applyFill="1" applyBorder="1" applyAlignment="1" applyProtection="1">
      <alignment horizontal="left" vertical="top"/>
      <protection locked="0"/>
    </xf>
    <xf numFmtId="0" fontId="3" fillId="5" borderId="9" xfId="0" applyFont="1" applyFill="1" applyBorder="1" applyAlignment="1" applyProtection="1">
      <alignment vertical="center"/>
      <protection locked="0"/>
    </xf>
    <xf numFmtId="0" fontId="46" fillId="3" borderId="0" xfId="0" applyFont="1" applyFill="1"/>
    <xf numFmtId="0" fontId="26" fillId="3" borderId="0" xfId="0" applyFont="1" applyFill="1" applyAlignment="1">
      <alignment vertical="center"/>
    </xf>
    <xf numFmtId="0" fontId="9" fillId="3" borderId="0" xfId="0" applyFont="1" applyFill="1" applyAlignment="1">
      <alignment horizontal="left"/>
    </xf>
    <xf numFmtId="0" fontId="9" fillId="3" borderId="0" xfId="0" applyFont="1" applyFill="1"/>
    <xf numFmtId="0" fontId="10" fillId="3" borderId="0" xfId="0" applyFont="1" applyFill="1"/>
    <xf numFmtId="0" fontId="57" fillId="3" borderId="0" xfId="0" applyFont="1" applyFill="1"/>
    <xf numFmtId="0" fontId="10" fillId="0" borderId="0" xfId="0" applyFont="1"/>
    <xf numFmtId="0" fontId="57" fillId="3" borderId="0" xfId="0" applyFont="1" applyFill="1" applyAlignment="1">
      <alignment horizontal="left"/>
    </xf>
    <xf numFmtId="0" fontId="5" fillId="5" borderId="10" xfId="0" applyFont="1" applyFill="1" applyBorder="1" applyAlignment="1">
      <alignment horizontal="center" vertical="center" wrapText="1"/>
    </xf>
    <xf numFmtId="0" fontId="47" fillId="3" borderId="0" xfId="0" applyFont="1" applyFill="1" applyAlignment="1">
      <alignment horizontal="right" vertical="center"/>
    </xf>
    <xf numFmtId="0" fontId="48" fillId="21" borderId="8" xfId="0" applyFont="1" applyFill="1" applyBorder="1" applyAlignment="1">
      <alignment horizontal="center" vertical="center" wrapText="1"/>
    </xf>
    <xf numFmtId="14" fontId="48" fillId="21" borderId="8" xfId="0" applyNumberFormat="1" applyFont="1" applyFill="1" applyBorder="1" applyAlignment="1">
      <alignment horizontal="center" vertical="center" wrapText="1"/>
    </xf>
    <xf numFmtId="0" fontId="48" fillId="21" borderId="8" xfId="0" applyFont="1" applyFill="1" applyBorder="1" applyAlignment="1">
      <alignment vertical="center" wrapText="1"/>
      <extLst>
        <ext xmlns:xfpb="http://schemas.microsoft.com/office/spreadsheetml/2022/featurepropertybag" uri="{C7286773-470A-42A8-94C5-96B5CB345126}">
          <xfpb:xfComplement i="0"/>
        </ext>
      </extLst>
    </xf>
    <xf numFmtId="0" fontId="3" fillId="21" borderId="8"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7" fillId="3" borderId="0" xfId="0" applyFont="1" applyFill="1" applyAlignment="1">
      <alignment horizontal="left" vertical="center"/>
    </xf>
    <xf numFmtId="0" fontId="24" fillId="3" borderId="0" xfId="0" applyFont="1" applyFill="1" applyAlignment="1">
      <alignment horizontal="left" vertical="center"/>
    </xf>
    <xf numFmtId="0" fontId="0" fillId="3" borderId="15" xfId="0" applyFill="1" applyBorder="1" applyAlignment="1">
      <alignment vertical="center"/>
    </xf>
    <xf numFmtId="0" fontId="46" fillId="0" borderId="0" xfId="0" applyFont="1"/>
    <xf numFmtId="0" fontId="3" fillId="6" borderId="34" xfId="0" applyFont="1" applyFill="1" applyBorder="1" applyAlignment="1" applyProtection="1">
      <alignment horizontal="center" vertical="center" wrapText="1"/>
      <protection locked="0"/>
    </xf>
    <xf numFmtId="0" fontId="3" fillId="6" borderId="8" xfId="0" applyFont="1" applyFill="1" applyBorder="1" applyAlignment="1" applyProtection="1">
      <alignment horizontal="center" vertical="center" wrapText="1"/>
      <protection locked="0"/>
    </xf>
    <xf numFmtId="14" fontId="3" fillId="6" borderId="8" xfId="0" applyNumberFormat="1" applyFont="1" applyFill="1" applyBorder="1" applyAlignment="1" applyProtection="1">
      <alignment horizontal="center" vertical="center" wrapText="1"/>
      <protection locked="0"/>
    </xf>
    <xf numFmtId="0" fontId="3" fillId="6" borderId="34"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3" fillId="6" borderId="8"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3" fillId="6" borderId="8"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14" fontId="3" fillId="6" borderId="34" xfId="0" applyNumberFormat="1"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3" borderId="0" xfId="0" applyFill="1" applyAlignment="1">
      <alignment wrapText="1"/>
    </xf>
    <xf numFmtId="0" fontId="16" fillId="13" borderId="0" xfId="0" applyFont="1" applyFill="1" applyAlignment="1">
      <alignment horizontal="center" vertical="center"/>
    </xf>
    <xf numFmtId="0" fontId="4" fillId="3" borderId="0" xfId="0" applyFont="1" applyFill="1" applyAlignment="1">
      <alignment horizontal="left" vertical="center" indent="3"/>
    </xf>
    <xf numFmtId="0" fontId="16" fillId="17" borderId="0" xfId="0" applyFont="1" applyFill="1" applyAlignment="1">
      <alignment horizontal="center" vertical="center"/>
    </xf>
    <xf numFmtId="0" fontId="46" fillId="3" borderId="0" xfId="0" applyFont="1" applyFill="1" applyAlignment="1">
      <alignment horizontal="left" vertical="center" indent="3"/>
    </xf>
    <xf numFmtId="0" fontId="39" fillId="3" borderId="0" xfId="0" applyFont="1" applyFill="1" applyAlignment="1">
      <alignment vertical="center"/>
    </xf>
    <xf numFmtId="0" fontId="31" fillId="3" borderId="12" xfId="0" applyFont="1" applyFill="1" applyBorder="1" applyAlignment="1">
      <alignment vertical="center"/>
    </xf>
    <xf numFmtId="0" fontId="13" fillId="3" borderId="0" xfId="0" applyFont="1" applyFill="1" applyAlignment="1">
      <alignment vertical="center" wrapText="1"/>
    </xf>
    <xf numFmtId="0" fontId="9" fillId="12" borderId="0" xfId="0" applyFont="1" applyFill="1"/>
    <xf numFmtId="0" fontId="5" fillId="3" borderId="0" xfId="0" applyFont="1" applyFill="1" applyAlignment="1">
      <alignment vertical="center" wrapText="1"/>
    </xf>
    <xf numFmtId="0" fontId="3" fillId="3" borderId="0" xfId="0" applyFont="1" applyFill="1" applyAlignment="1">
      <alignment horizontal="center" vertical="center" wrapText="1"/>
    </xf>
    <xf numFmtId="0" fontId="27" fillId="12" borderId="0" xfId="0" applyFont="1" applyFill="1" applyAlignment="1">
      <alignment wrapText="1"/>
    </xf>
    <xf numFmtId="0" fontId="12" fillId="10" borderId="26" xfId="0" applyFont="1" applyFill="1" applyBorder="1" applyAlignment="1">
      <alignment horizontal="center" vertical="center"/>
    </xf>
    <xf numFmtId="0" fontId="30" fillId="5" borderId="13"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30" fillId="5" borderId="10" xfId="0" applyFont="1" applyFill="1" applyBorder="1" applyAlignment="1">
      <alignment horizontal="center" vertical="center" wrapText="1"/>
    </xf>
    <xf numFmtId="0" fontId="7" fillId="4" borderId="11" xfId="0" applyFont="1" applyFill="1" applyBorder="1" applyAlignment="1">
      <alignment horizontal="left" vertical="center" wrapText="1"/>
    </xf>
    <xf numFmtId="0" fontId="7" fillId="4" borderId="0" xfId="0" applyFont="1" applyFill="1" applyAlignment="1">
      <alignment horizontal="left" vertical="center"/>
    </xf>
    <xf numFmtId="0" fontId="8" fillId="4" borderId="37" xfId="0" applyFont="1" applyFill="1" applyBorder="1" applyAlignment="1">
      <alignment horizontal="center" vertical="center"/>
    </xf>
    <xf numFmtId="0" fontId="6" fillId="18" borderId="11" xfId="0" applyFont="1" applyFill="1" applyBorder="1" applyAlignment="1">
      <alignment horizontal="center" vertical="center" textRotation="90" wrapText="1"/>
    </xf>
    <xf numFmtId="0" fontId="0" fillId="12" borderId="0" xfId="0" applyFill="1" applyAlignment="1">
      <alignment wrapText="1"/>
    </xf>
    <xf numFmtId="0" fontId="9" fillId="3" borderId="17" xfId="0" applyFont="1" applyFill="1" applyBorder="1" applyAlignment="1">
      <alignment horizontal="left" vertical="center" wrapText="1"/>
    </xf>
    <xf numFmtId="0" fontId="7" fillId="3" borderId="3" xfId="0" applyFont="1" applyFill="1" applyBorder="1" applyAlignment="1">
      <alignment horizontal="left" vertical="center"/>
    </xf>
    <xf numFmtId="0" fontId="8" fillId="3" borderId="4" xfId="0" applyFont="1" applyFill="1" applyBorder="1" applyAlignment="1">
      <alignment horizontal="center" vertical="center"/>
    </xf>
    <xf numFmtId="0" fontId="7" fillId="4" borderId="19" xfId="0" applyFont="1" applyFill="1" applyBorder="1" applyAlignment="1">
      <alignment horizontal="left" vertical="center" wrapText="1"/>
    </xf>
    <xf numFmtId="0" fontId="7" fillId="4" borderId="5" xfId="0" applyFont="1" applyFill="1" applyBorder="1" applyAlignment="1">
      <alignment horizontal="left"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0" fontId="7" fillId="3" borderId="19" xfId="0" applyFont="1" applyFill="1" applyBorder="1" applyAlignment="1">
      <alignment horizontal="left" vertical="center" wrapText="1"/>
    </xf>
    <xf numFmtId="0" fontId="7" fillId="3" borderId="5" xfId="0" applyFont="1" applyFill="1" applyBorder="1" applyAlignment="1">
      <alignment vertical="center"/>
    </xf>
    <xf numFmtId="0" fontId="12" fillId="3" borderId="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23" fillId="4" borderId="19" xfId="0" applyFont="1" applyFill="1" applyBorder="1" applyAlignment="1">
      <alignment horizontal="left" vertical="center" wrapText="1"/>
    </xf>
    <xf numFmtId="0" fontId="23" fillId="3" borderId="19" xfId="0" applyFont="1" applyFill="1" applyBorder="1" applyAlignment="1">
      <alignment horizontal="left" vertical="center" wrapText="1"/>
    </xf>
    <xf numFmtId="0" fontId="7" fillId="3" borderId="5" xfId="0" applyFont="1" applyFill="1" applyBorder="1" applyAlignment="1">
      <alignment horizontal="left" vertical="center"/>
    </xf>
    <xf numFmtId="0" fontId="12" fillId="4" borderId="2" xfId="0" applyFont="1" applyFill="1" applyBorder="1" applyAlignment="1">
      <alignment horizontal="center" vertical="center"/>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xf>
    <xf numFmtId="0" fontId="12" fillId="3" borderId="23"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2" xfId="0" applyFont="1" applyFill="1" applyBorder="1" applyAlignment="1">
      <alignment horizontal="center" vertical="center"/>
    </xf>
    <xf numFmtId="0" fontId="0" fillId="3" borderId="0" xfId="0" applyFill="1" applyAlignment="1">
      <alignment horizontal="left" wrapText="1"/>
    </xf>
    <xf numFmtId="0" fontId="0" fillId="3" borderId="0" xfId="0" applyFill="1" applyAlignment="1">
      <alignment horizontal="left"/>
    </xf>
    <xf numFmtId="0" fontId="11" fillId="3" borderId="0" xfId="0" applyFont="1" applyFill="1" applyAlignment="1">
      <alignment horizontal="center" vertical="center" wrapText="1"/>
    </xf>
    <xf numFmtId="0" fontId="11" fillId="3" borderId="0" xfId="0" applyFont="1" applyFill="1" applyAlignment="1">
      <alignment vertical="center" wrapText="1"/>
    </xf>
    <xf numFmtId="0" fontId="18" fillId="9" borderId="8" xfId="0" applyFont="1" applyFill="1" applyBorder="1" applyAlignment="1">
      <alignment horizontal="left" vertical="center" wrapText="1" indent="1"/>
    </xf>
    <xf numFmtId="0" fontId="25" fillId="13" borderId="0" xfId="0" applyFont="1" applyFill="1" applyAlignment="1">
      <alignment horizontal="center" vertical="center"/>
    </xf>
    <xf numFmtId="0" fontId="8" fillId="3" borderId="0" xfId="0" applyFont="1" applyFill="1"/>
    <xf numFmtId="0" fontId="10" fillId="3" borderId="0" xfId="0" applyFont="1" applyFill="1" applyAlignment="1">
      <alignment vertical="center"/>
    </xf>
    <xf numFmtId="0" fontId="10" fillId="3" borderId="0" xfId="0" applyFont="1" applyFill="1" applyAlignment="1">
      <alignment horizontal="left"/>
    </xf>
    <xf numFmtId="0" fontId="0" fillId="0" borderId="0" xfId="0" applyAlignment="1">
      <alignment wrapText="1"/>
    </xf>
    <xf numFmtId="0" fontId="14" fillId="11" borderId="49" xfId="0" applyFont="1" applyFill="1" applyBorder="1" applyAlignment="1" applyProtection="1">
      <alignment horizontal="center" vertical="center"/>
      <protection locked="0"/>
    </xf>
    <xf numFmtId="0" fontId="12" fillId="11" borderId="30" xfId="0" applyFont="1" applyFill="1" applyBorder="1" applyAlignment="1" applyProtection="1">
      <alignment horizontal="center" vertical="center"/>
      <protection locked="0"/>
    </xf>
    <xf numFmtId="0" fontId="12" fillId="11" borderId="1" xfId="0" applyFont="1" applyFill="1" applyBorder="1" applyAlignment="1" applyProtection="1">
      <alignment horizontal="center" vertical="center"/>
      <protection locked="0"/>
    </xf>
    <xf numFmtId="0" fontId="12" fillId="11" borderId="29" xfId="0" applyFont="1" applyFill="1" applyBorder="1" applyAlignment="1" applyProtection="1">
      <alignment horizontal="center" vertical="center"/>
      <protection locked="0"/>
    </xf>
    <xf numFmtId="0" fontId="32" fillId="11" borderId="30" xfId="0" applyFont="1" applyFill="1" applyBorder="1" applyAlignment="1" applyProtection="1">
      <alignment horizontal="center" vertical="center"/>
      <protection locked="0"/>
    </xf>
    <xf numFmtId="0" fontId="32" fillId="11" borderId="1" xfId="0" applyFont="1" applyFill="1" applyBorder="1" applyAlignment="1" applyProtection="1">
      <alignment horizontal="center" vertical="center"/>
      <protection locked="0"/>
    </xf>
    <xf numFmtId="0" fontId="32" fillId="11" borderId="29" xfId="0" applyFont="1" applyFill="1" applyBorder="1" applyAlignment="1" applyProtection="1">
      <alignment horizontal="center" vertical="center"/>
      <protection locked="0"/>
    </xf>
    <xf numFmtId="0" fontId="14" fillId="11" borderId="50" xfId="0" applyFont="1" applyFill="1" applyBorder="1" applyAlignment="1" applyProtection="1">
      <alignment horizontal="center" vertical="center"/>
      <protection locked="0"/>
    </xf>
    <xf numFmtId="0" fontId="32" fillId="11" borderId="31" xfId="0" applyFont="1" applyFill="1" applyBorder="1" applyAlignment="1" applyProtection="1">
      <alignment horizontal="center" vertical="center"/>
      <protection locked="0"/>
    </xf>
    <xf numFmtId="0" fontId="12" fillId="11" borderId="24" xfId="0" applyFont="1" applyFill="1" applyBorder="1" applyAlignment="1" applyProtection="1">
      <alignment horizontal="center" vertical="center"/>
      <protection locked="0"/>
    </xf>
    <xf numFmtId="0" fontId="12" fillId="11" borderId="32" xfId="0" applyFont="1" applyFill="1" applyBorder="1" applyAlignment="1" applyProtection="1">
      <alignment horizontal="center" vertical="center"/>
      <protection locked="0"/>
    </xf>
    <xf numFmtId="0" fontId="12" fillId="9" borderId="44" xfId="0" applyFont="1" applyFill="1" applyBorder="1" applyAlignment="1" applyProtection="1">
      <alignment horizontal="center" vertical="center"/>
      <protection locked="0"/>
    </xf>
    <xf numFmtId="0" fontId="12" fillId="9" borderId="45" xfId="0" applyFont="1" applyFill="1" applyBorder="1" applyAlignment="1" applyProtection="1">
      <alignment horizontal="center" vertical="center"/>
      <protection locked="0"/>
    </xf>
    <xf numFmtId="0" fontId="13" fillId="6" borderId="8" xfId="0" applyFont="1" applyFill="1" applyBorder="1" applyAlignment="1" applyProtection="1">
      <alignment vertical="center" wrapText="1"/>
      <protection locked="0"/>
    </xf>
    <xf numFmtId="3" fontId="13" fillId="6" borderId="27" xfId="0" applyNumberFormat="1" applyFont="1" applyFill="1" applyBorder="1" applyAlignment="1" applyProtection="1">
      <alignment vertical="center" wrapText="1"/>
      <protection locked="0"/>
    </xf>
    <xf numFmtId="0" fontId="19" fillId="6" borderId="27" xfId="0" applyFont="1" applyFill="1" applyBorder="1" applyAlignment="1" applyProtection="1">
      <alignment horizontal="center" vertical="center" wrapText="1"/>
      <protection locked="0"/>
    </xf>
    <xf numFmtId="0" fontId="10" fillId="3" borderId="49" xfId="0" applyFont="1" applyFill="1" applyBorder="1" applyAlignment="1" applyProtection="1">
      <alignment horizontal="center" vertical="center" wrapText="1"/>
      <protection locked="0"/>
    </xf>
    <xf numFmtId="0" fontId="10" fillId="3" borderId="50" xfId="0" applyFont="1" applyFill="1" applyBorder="1" applyAlignment="1" applyProtection="1">
      <alignment horizontal="center" vertical="center" wrapText="1"/>
      <protection locked="0"/>
    </xf>
    <xf numFmtId="0" fontId="10" fillId="3" borderId="30" xfId="0" applyFont="1" applyFill="1" applyBorder="1" applyAlignment="1" applyProtection="1">
      <alignment horizontal="center" vertical="center" wrapText="1"/>
      <protection locked="0"/>
    </xf>
    <xf numFmtId="0" fontId="2" fillId="22" borderId="29" xfId="0" applyFont="1" applyFill="1" applyBorder="1" applyAlignment="1" applyProtection="1">
      <alignment horizontal="left" vertical="center"/>
      <protection locked="0"/>
    </xf>
    <xf numFmtId="0" fontId="10" fillId="3" borderId="31" xfId="0" applyFont="1" applyFill="1" applyBorder="1" applyAlignment="1" applyProtection="1">
      <alignment horizontal="center" vertical="center" wrapText="1"/>
      <protection locked="0"/>
    </xf>
    <xf numFmtId="0" fontId="2" fillId="22" borderId="32" xfId="0" applyFont="1" applyFill="1" applyBorder="1" applyAlignment="1" applyProtection="1">
      <alignment horizontal="left" vertical="center"/>
      <protection locked="0"/>
    </xf>
    <xf numFmtId="0" fontId="19" fillId="6" borderId="8" xfId="0" applyFont="1" applyFill="1" applyBorder="1" applyAlignment="1" applyProtection="1">
      <alignment horizontal="center" vertical="center" wrapText="1"/>
      <protection locked="0"/>
    </xf>
    <xf numFmtId="14" fontId="19" fillId="6" borderId="27" xfId="0" applyNumberFormat="1" applyFont="1" applyFill="1" applyBorder="1" applyAlignment="1" applyProtection="1">
      <alignment horizontal="center" vertical="center" wrapText="1"/>
      <protection locked="0"/>
    </xf>
    <xf numFmtId="0" fontId="40" fillId="3" borderId="0" xfId="0" applyFont="1" applyFill="1" applyAlignment="1">
      <alignment vertical="center"/>
    </xf>
    <xf numFmtId="0" fontId="58" fillId="3" borderId="0" xfId="1" applyFont="1" applyFill="1" applyAlignment="1" applyProtection="1">
      <alignment vertical="center"/>
      <protection locked="0"/>
    </xf>
    <xf numFmtId="0" fontId="59" fillId="3" borderId="0" xfId="1" applyFont="1" applyFill="1" applyAlignment="1" applyProtection="1">
      <alignment vertical="center"/>
    </xf>
    <xf numFmtId="0" fontId="29" fillId="3" borderId="0" xfId="0" applyFont="1" applyFill="1"/>
    <xf numFmtId="164" fontId="3" fillId="6" borderId="52" xfId="0" applyNumberFormat="1" applyFont="1" applyFill="1" applyBorder="1" applyAlignment="1">
      <alignment horizontal="center" vertical="center" wrapText="1"/>
    </xf>
    <xf numFmtId="164" fontId="3" fillId="6" borderId="20" xfId="0" applyNumberFormat="1" applyFont="1" applyFill="1" applyBorder="1" applyAlignment="1">
      <alignment horizontal="center" vertical="center" wrapText="1"/>
    </xf>
    <xf numFmtId="164" fontId="13" fillId="6" borderId="34" xfId="0" applyNumberFormat="1" applyFont="1" applyFill="1" applyBorder="1" applyAlignment="1">
      <alignment horizontal="center" vertical="center" wrapText="1"/>
    </xf>
    <xf numFmtId="0" fontId="0" fillId="23" borderId="1" xfId="0" applyFill="1" applyBorder="1" applyAlignment="1">
      <alignment horizontal="center" vertical="center"/>
    </xf>
    <xf numFmtId="1" fontId="0" fillId="3" borderId="1" xfId="0" applyNumberFormat="1" applyFill="1" applyBorder="1" applyAlignment="1">
      <alignment horizontal="center" vertical="center"/>
    </xf>
    <xf numFmtId="0" fontId="0" fillId="3" borderId="0" xfId="0" applyFill="1" applyProtection="1">
      <protection locked="0"/>
    </xf>
    <xf numFmtId="0" fontId="0" fillId="0" borderId="0" xfId="0" applyProtection="1">
      <protection locked="0"/>
    </xf>
    <xf numFmtId="0" fontId="3" fillId="6" borderId="55" xfId="0" applyFont="1" applyFill="1" applyBorder="1" applyAlignment="1" applyProtection="1">
      <alignment horizontal="center" vertical="center" wrapText="1"/>
      <protection locked="0"/>
    </xf>
    <xf numFmtId="164" fontId="0" fillId="0" borderId="44" xfId="0" applyNumberFormat="1" applyBorder="1" applyAlignment="1" applyProtection="1">
      <alignment horizontal="center" vertical="center"/>
      <protection locked="0"/>
    </xf>
    <xf numFmtId="164" fontId="0" fillId="0" borderId="45" xfId="0" applyNumberFormat="1" applyBorder="1" applyAlignment="1" applyProtection="1">
      <alignment horizontal="center" vertical="center"/>
      <protection locked="0"/>
    </xf>
    <xf numFmtId="164" fontId="0" fillId="0" borderId="60" xfId="0" applyNumberFormat="1" applyBorder="1" applyAlignment="1" applyProtection="1">
      <alignment horizontal="center" vertical="center"/>
      <protection locked="0"/>
    </xf>
    <xf numFmtId="164" fontId="0" fillId="0" borderId="46" xfId="0" applyNumberFormat="1" applyBorder="1" applyAlignment="1" applyProtection="1">
      <alignment horizontal="center" vertical="center"/>
      <protection locked="0"/>
    </xf>
    <xf numFmtId="0" fontId="3" fillId="6" borderId="19" xfId="0" applyFont="1" applyFill="1" applyBorder="1" applyAlignment="1" applyProtection="1">
      <alignment horizontal="center" vertical="center" wrapText="1"/>
      <protection locked="0"/>
    </xf>
    <xf numFmtId="164" fontId="0" fillId="0" borderId="30"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164" fontId="0" fillId="0" borderId="41" xfId="0" applyNumberFormat="1" applyBorder="1" applyAlignment="1" applyProtection="1">
      <alignment horizontal="center" vertical="center"/>
      <protection locked="0"/>
    </xf>
    <xf numFmtId="164" fontId="0" fillId="0" borderId="29" xfId="0" applyNumberFormat="1" applyBorder="1" applyAlignment="1" applyProtection="1">
      <alignment horizontal="center" vertical="center"/>
      <protection locked="0"/>
    </xf>
    <xf numFmtId="0" fontId="3" fillId="6" borderId="21" xfId="0" applyFont="1" applyFill="1" applyBorder="1" applyAlignment="1" applyProtection="1">
      <alignment horizontal="center" vertical="center" wrapText="1"/>
      <protection locked="0"/>
    </xf>
    <xf numFmtId="164" fontId="0" fillId="0" borderId="31" xfId="0" applyNumberFormat="1" applyBorder="1" applyAlignment="1" applyProtection="1">
      <alignment horizontal="center" vertical="center"/>
      <protection locked="0"/>
    </xf>
    <xf numFmtId="164" fontId="0" fillId="0" borderId="24" xfId="0" applyNumberFormat="1" applyBorder="1" applyAlignment="1" applyProtection="1">
      <alignment horizontal="center" vertical="center"/>
      <protection locked="0"/>
    </xf>
    <xf numFmtId="164" fontId="0" fillId="0" borderId="42" xfId="0" applyNumberFormat="1" applyBorder="1" applyAlignment="1" applyProtection="1">
      <alignment horizontal="center" vertical="center"/>
      <protection locked="0"/>
    </xf>
    <xf numFmtId="164" fontId="0" fillId="0" borderId="32" xfId="0" applyNumberFormat="1" applyBorder="1" applyAlignment="1" applyProtection="1">
      <alignment horizontal="center" vertical="center"/>
      <protection locked="0"/>
    </xf>
    <xf numFmtId="0" fontId="0" fillId="3" borderId="0" xfId="0" applyFill="1" applyAlignment="1" applyProtection="1">
      <alignment horizontal="center"/>
      <protection locked="0"/>
    </xf>
    <xf numFmtId="0" fontId="0" fillId="3" borderId="11" xfId="0" applyFill="1" applyBorder="1" applyAlignment="1" applyProtection="1">
      <alignment horizontal="center" vertical="center"/>
      <protection locked="0"/>
    </xf>
    <xf numFmtId="0" fontId="11" fillId="23" borderId="1" xfId="0" applyFont="1" applyFill="1" applyBorder="1" applyAlignment="1" applyProtection="1">
      <alignment horizontal="center" vertical="center"/>
      <protection locked="0"/>
    </xf>
    <xf numFmtId="0" fontId="2" fillId="23" borderId="1" xfId="0" applyFont="1" applyFill="1" applyBorder="1" applyAlignment="1" applyProtection="1">
      <alignment horizontal="center" vertical="center"/>
      <protection locked="0"/>
    </xf>
    <xf numFmtId="0" fontId="0" fillId="3" borderId="1" xfId="0" applyFill="1" applyBorder="1" applyAlignment="1" applyProtection="1">
      <alignment horizontal="center"/>
      <protection locked="0"/>
    </xf>
    <xf numFmtId="0" fontId="28" fillId="16" borderId="0" xfId="0" applyFont="1" applyFill="1" applyAlignment="1">
      <alignment horizontal="left" vertical="center" indent="1" readingOrder="1"/>
    </xf>
    <xf numFmtId="0" fontId="43" fillId="16" borderId="0" xfId="0" applyFont="1" applyFill="1" applyAlignment="1">
      <alignment horizontal="left" vertical="center" indent="1" readingOrder="1"/>
    </xf>
    <xf numFmtId="0" fontId="50" fillId="16" borderId="0" xfId="0" applyFont="1" applyFill="1" applyAlignment="1">
      <alignment horizontal="left" vertical="center" indent="1" readingOrder="1"/>
    </xf>
    <xf numFmtId="0" fontId="4" fillId="3" borderId="0" xfId="0" applyFont="1" applyFill="1" applyAlignment="1">
      <alignment horizontal="left" vertical="center"/>
    </xf>
    <xf numFmtId="0" fontId="41" fillId="3" borderId="0" xfId="0" applyFont="1" applyFill="1" applyAlignment="1">
      <alignment horizontal="left" vertical="center" indent="3"/>
    </xf>
    <xf numFmtId="0" fontId="42" fillId="3" borderId="0" xfId="0" applyFont="1" applyFill="1" applyAlignment="1">
      <alignment horizontal="left" vertical="center" indent="3"/>
    </xf>
    <xf numFmtId="0" fontId="28" fillId="16" borderId="0" xfId="0" applyFont="1" applyFill="1" applyAlignment="1">
      <alignment horizontal="left" vertical="center" indent="2" readingOrder="1"/>
    </xf>
    <xf numFmtId="0" fontId="41" fillId="3" borderId="0" xfId="0" applyFont="1" applyFill="1" applyAlignment="1">
      <alignment horizontal="left" vertical="top" wrapText="1" indent="3"/>
    </xf>
    <xf numFmtId="0" fontId="28" fillId="16" borderId="0" xfId="0" applyFont="1" applyFill="1" applyAlignment="1">
      <alignment horizontal="left" vertical="center" wrapText="1" indent="1" readingOrder="1"/>
    </xf>
    <xf numFmtId="0" fontId="43" fillId="16" borderId="0" xfId="0" applyFont="1" applyFill="1" applyAlignment="1">
      <alignment horizontal="left" vertical="center" wrapText="1" indent="2" readingOrder="1"/>
    </xf>
    <xf numFmtId="0" fontId="43" fillId="16" borderId="0" xfId="0" applyFont="1" applyFill="1" applyAlignment="1">
      <alignment horizontal="left" vertical="center" wrapText="1" indent="1" readingOrder="1"/>
    </xf>
    <xf numFmtId="0" fontId="19" fillId="3" borderId="0" xfId="0" applyFont="1" applyFill="1" applyAlignment="1">
      <alignment horizontal="left" vertical="center" wrapText="1"/>
    </xf>
    <xf numFmtId="0" fontId="29" fillId="3" borderId="0" xfId="0" applyFont="1" applyFill="1" applyAlignment="1">
      <alignment horizontal="right" vertical="center"/>
    </xf>
    <xf numFmtId="0" fontId="9" fillId="3" borderId="0" xfId="0" applyFont="1" applyFill="1" applyAlignment="1">
      <alignment horizontal="left"/>
    </xf>
    <xf numFmtId="0" fontId="53" fillId="3" borderId="0" xfId="0" applyFont="1" applyFill="1" applyAlignment="1">
      <alignment horizontal="left" vertical="center" indent="3"/>
    </xf>
    <xf numFmtId="0" fontId="5" fillId="5" borderId="35"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0" fillId="3" borderId="0" xfId="0" applyFont="1" applyFill="1" applyAlignment="1">
      <alignment horizontal="left"/>
    </xf>
    <xf numFmtId="0" fontId="54" fillId="3" borderId="0" xfId="0" applyFont="1" applyFill="1" applyAlignment="1">
      <alignment horizontal="center" vertical="center" wrapText="1"/>
    </xf>
    <xf numFmtId="0" fontId="40" fillId="3" borderId="0" xfId="0" applyFont="1" applyFill="1" applyAlignment="1">
      <alignment horizontal="right" vertical="center"/>
    </xf>
    <xf numFmtId="0" fontId="8" fillId="4" borderId="43" xfId="0" applyFont="1" applyFill="1" applyBorder="1" applyAlignment="1">
      <alignment horizontal="center" vertical="center"/>
    </xf>
    <xf numFmtId="0" fontId="8" fillId="4" borderId="40" xfId="0" applyFont="1" applyFill="1" applyBorder="1" applyAlignment="1">
      <alignment horizontal="center" vertical="center"/>
    </xf>
    <xf numFmtId="0" fontId="14" fillId="11" borderId="35" xfId="0" applyFont="1" applyFill="1" applyBorder="1" applyAlignment="1" applyProtection="1">
      <alignment horizontal="center" vertical="center"/>
      <protection locked="0"/>
    </xf>
    <xf numFmtId="0" fontId="14" fillId="11" borderId="51" xfId="0" applyFont="1" applyFill="1" applyBorder="1" applyAlignment="1" applyProtection="1">
      <alignment horizontal="center" vertical="center"/>
      <protection locked="0"/>
    </xf>
    <xf numFmtId="0" fontId="12" fillId="9" borderId="46" xfId="0" applyFont="1" applyFill="1" applyBorder="1" applyAlignment="1" applyProtection="1">
      <alignment horizontal="center" vertical="center"/>
      <protection locked="0"/>
    </xf>
    <xf numFmtId="0" fontId="12" fillId="9" borderId="29"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wrapText="1"/>
      <protection locked="0"/>
    </xf>
    <xf numFmtId="0" fontId="10" fillId="3" borderId="51" xfId="0" applyFont="1" applyFill="1" applyBorder="1" applyAlignment="1" applyProtection="1">
      <alignment horizontal="center" vertical="center" wrapText="1"/>
      <protection locked="0"/>
    </xf>
    <xf numFmtId="0" fontId="38" fillId="3" borderId="11"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2" xfId="0" applyFont="1" applyFill="1" applyBorder="1" applyAlignment="1">
      <alignment horizontal="center" vertical="center" wrapText="1"/>
    </xf>
    <xf numFmtId="0" fontId="0" fillId="22" borderId="42" xfId="0" applyFill="1" applyBorder="1" applyAlignment="1" applyProtection="1">
      <alignment horizontal="center" vertical="center" wrapText="1"/>
      <protection locked="0"/>
    </xf>
    <xf numFmtId="0" fontId="0" fillId="22" borderId="22" xfId="0" applyFill="1" applyBorder="1" applyAlignment="1" applyProtection="1">
      <alignment horizontal="center" vertical="center" wrapText="1"/>
      <protection locked="0"/>
    </xf>
    <xf numFmtId="0" fontId="0" fillId="22" borderId="23" xfId="0" applyFill="1" applyBorder="1" applyAlignment="1" applyProtection="1">
      <alignment horizontal="center" vertical="center" wrapText="1"/>
      <protection locked="0"/>
    </xf>
    <xf numFmtId="0" fontId="49" fillId="3" borderId="0" xfId="0" applyFont="1" applyFill="1" applyAlignment="1">
      <alignment horizontal="center" vertical="center" wrapText="1"/>
    </xf>
    <xf numFmtId="0" fontId="0" fillId="22" borderId="41" xfId="0" applyFill="1" applyBorder="1" applyAlignment="1" applyProtection="1">
      <alignment horizontal="center" vertical="center" wrapText="1"/>
      <protection locked="0"/>
    </xf>
    <xf numFmtId="0" fontId="0" fillId="22" borderId="5" xfId="0" applyFill="1" applyBorder="1" applyAlignment="1" applyProtection="1">
      <alignment horizontal="center" vertical="center" wrapText="1"/>
      <protection locked="0"/>
    </xf>
    <xf numFmtId="0" fontId="0" fillId="22" borderId="2" xfId="0" applyFill="1" applyBorder="1" applyAlignment="1" applyProtection="1">
      <alignment horizontal="center" vertical="center" wrapText="1"/>
      <protection locked="0"/>
    </xf>
    <xf numFmtId="0" fontId="0" fillId="22" borderId="19" xfId="0" applyFill="1" applyBorder="1" applyAlignment="1" applyProtection="1">
      <alignment horizontal="center"/>
      <protection locked="0"/>
    </xf>
    <xf numFmtId="0" fontId="0" fillId="22" borderId="20" xfId="0" applyFill="1" applyBorder="1" applyAlignment="1" applyProtection="1">
      <alignment horizontal="center"/>
      <protection locked="0"/>
    </xf>
    <xf numFmtId="0" fontId="0" fillId="3" borderId="0" xfId="0" applyFill="1" applyAlignment="1">
      <alignment horizontal="center" vertical="center" wrapText="1"/>
    </xf>
    <xf numFmtId="0" fontId="0" fillId="22" borderId="21" xfId="0" applyFill="1" applyBorder="1" applyAlignment="1" applyProtection="1">
      <alignment horizontal="center"/>
      <protection locked="0"/>
    </xf>
    <xf numFmtId="0" fontId="0" fillId="22" borderId="25" xfId="0" applyFill="1" applyBorder="1" applyAlignment="1" applyProtection="1">
      <alignment horizontal="center"/>
      <protection locked="0"/>
    </xf>
    <xf numFmtId="0" fontId="24" fillId="10" borderId="14"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4" borderId="35" xfId="0" applyFont="1" applyFill="1" applyBorder="1" applyAlignment="1">
      <alignment horizontal="center" vertical="center" wrapText="1"/>
    </xf>
    <xf numFmtId="0" fontId="24" fillId="14" borderId="34" xfId="0" applyFont="1" applyFill="1" applyBorder="1" applyAlignment="1">
      <alignment horizontal="center" vertical="center" wrapText="1"/>
    </xf>
    <xf numFmtId="0" fontId="24" fillId="14" borderId="14" xfId="0" applyFont="1" applyFill="1" applyBorder="1" applyAlignment="1">
      <alignment horizontal="center" vertical="center" wrapText="1"/>
    </xf>
    <xf numFmtId="0" fontId="24" fillId="14" borderId="15" xfId="0" applyFont="1" applyFill="1" applyBorder="1" applyAlignment="1">
      <alignment horizontal="center" vertical="center" wrapText="1"/>
    </xf>
    <xf numFmtId="0" fontId="24" fillId="14" borderId="16" xfId="0" applyFont="1" applyFill="1" applyBorder="1" applyAlignment="1">
      <alignment horizontal="center" vertical="center" wrapText="1"/>
    </xf>
    <xf numFmtId="0" fontId="24" fillId="14" borderId="13" xfId="0" applyFont="1" applyFill="1" applyBorder="1" applyAlignment="1">
      <alignment horizontal="center" vertical="center" wrapText="1"/>
    </xf>
    <xf numFmtId="0" fontId="24" fillId="14" borderId="26" xfId="0" applyFont="1" applyFill="1" applyBorder="1" applyAlignment="1">
      <alignment horizontal="center" vertical="center" wrapText="1"/>
    </xf>
    <xf numFmtId="0" fontId="24" fillId="14" borderId="10" xfId="0" applyFont="1" applyFill="1" applyBorder="1" applyAlignment="1">
      <alignment horizontal="center" vertical="center" wrapText="1"/>
    </xf>
    <xf numFmtId="0" fontId="0" fillId="22" borderId="14" xfId="0" applyFill="1" applyBorder="1" applyAlignment="1" applyProtection="1">
      <alignment horizontal="center" vertical="center"/>
      <protection locked="0"/>
    </xf>
    <xf numFmtId="0" fontId="0" fillId="22" borderId="16" xfId="0" applyFill="1" applyBorder="1" applyAlignment="1" applyProtection="1">
      <alignment horizontal="center" vertical="center"/>
      <protection locked="0"/>
    </xf>
    <xf numFmtId="0" fontId="0" fillId="22" borderId="17" xfId="0" applyFill="1" applyBorder="1" applyAlignment="1" applyProtection="1">
      <alignment horizontal="center" vertical="center"/>
      <protection locked="0"/>
    </xf>
    <xf numFmtId="0" fontId="0" fillId="22" borderId="18" xfId="0" applyFill="1" applyBorder="1" applyAlignment="1" applyProtection="1">
      <alignment horizontal="center" vertical="center"/>
      <protection locked="0"/>
    </xf>
    <xf numFmtId="0" fontId="10" fillId="3" borderId="38" xfId="0" applyFont="1" applyFill="1" applyBorder="1" applyAlignment="1" applyProtection="1">
      <alignment horizontal="center" vertical="center" wrapText="1"/>
      <protection locked="0"/>
    </xf>
    <xf numFmtId="0" fontId="10" fillId="3" borderId="28" xfId="0" applyFont="1" applyFill="1" applyBorder="1" applyAlignment="1" applyProtection="1">
      <alignment horizontal="center" vertical="center" wrapText="1"/>
      <protection locked="0"/>
    </xf>
    <xf numFmtId="0" fontId="0" fillId="22" borderId="39" xfId="0" applyFill="1" applyBorder="1" applyAlignment="1" applyProtection="1">
      <alignment horizontal="center" vertical="center" wrapText="1"/>
      <protection locked="0"/>
    </xf>
    <xf numFmtId="0" fontId="0" fillId="22" borderId="15" xfId="0" applyFill="1" applyBorder="1" applyAlignment="1" applyProtection="1">
      <alignment horizontal="center" vertical="center" wrapText="1"/>
      <protection locked="0"/>
    </xf>
    <xf numFmtId="0" fontId="0" fillId="22" borderId="59" xfId="0" applyFill="1" applyBorder="1" applyAlignment="1" applyProtection="1">
      <alignment horizontal="center" vertical="center" wrapText="1"/>
      <protection locked="0"/>
    </xf>
    <xf numFmtId="0" fontId="0" fillId="22" borderId="40" xfId="0" applyFill="1" applyBorder="1" applyAlignment="1" applyProtection="1">
      <alignment horizontal="center" vertical="center" wrapText="1"/>
      <protection locked="0"/>
    </xf>
    <xf numFmtId="0" fontId="0" fillId="22" borderId="3" xfId="0" applyFill="1" applyBorder="1" applyAlignment="1" applyProtection="1">
      <alignment horizontal="center" vertical="center" wrapText="1"/>
      <protection locked="0"/>
    </xf>
    <xf numFmtId="0" fontId="0" fillId="22" borderId="4" xfId="0" applyFill="1" applyBorder="1" applyAlignment="1" applyProtection="1">
      <alignment horizontal="center" vertical="center" wrapText="1"/>
      <protection locked="0"/>
    </xf>
    <xf numFmtId="0" fontId="2" fillId="22" borderId="58" xfId="0" applyFont="1" applyFill="1" applyBorder="1" applyAlignment="1" applyProtection="1">
      <alignment horizontal="left" vertical="center"/>
      <protection locked="0"/>
    </xf>
    <xf numFmtId="0" fontId="2" fillId="22" borderId="33" xfId="0" applyFont="1" applyFill="1" applyBorder="1" applyAlignment="1" applyProtection="1">
      <alignment horizontal="left" vertical="center"/>
      <protection locked="0"/>
    </xf>
    <xf numFmtId="0" fontId="49" fillId="3" borderId="0" xfId="0" applyFont="1" applyFill="1" applyAlignment="1">
      <alignment horizontal="right" vertical="center" wrapText="1" indent="5"/>
    </xf>
    <xf numFmtId="0" fontId="49" fillId="3" borderId="12" xfId="0" applyFont="1" applyFill="1" applyBorder="1" applyAlignment="1">
      <alignment horizontal="right" vertical="center" wrapText="1" indent="5"/>
    </xf>
    <xf numFmtId="0" fontId="18" fillId="5" borderId="27"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9" fillId="6" borderId="13" xfId="0" applyFont="1" applyFill="1" applyBorder="1" applyAlignment="1" applyProtection="1">
      <alignment horizontal="center" vertical="center" wrapText="1"/>
      <protection locked="0"/>
    </xf>
    <xf numFmtId="0" fontId="19" fillId="6" borderId="10"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36"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24" fillId="10" borderId="14" xfId="0" applyFont="1" applyFill="1" applyBorder="1" applyAlignment="1">
      <alignment vertical="center" wrapText="1"/>
    </xf>
    <xf numFmtId="0" fontId="24" fillId="10" borderId="13" xfId="0" applyFont="1" applyFill="1" applyBorder="1" applyAlignment="1">
      <alignment vertical="center" wrapText="1"/>
    </xf>
    <xf numFmtId="0" fontId="24" fillId="10" borderId="15" xfId="0" applyFont="1" applyFill="1" applyBorder="1" applyAlignment="1">
      <alignment horizontal="center" vertical="center"/>
    </xf>
    <xf numFmtId="0" fontId="24" fillId="10" borderId="26" xfId="0" applyFont="1" applyFill="1" applyBorder="1" applyAlignment="1">
      <alignment horizontal="center" vertical="center"/>
    </xf>
    <xf numFmtId="0" fontId="24" fillId="10" borderId="15"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4" fillId="10" borderId="14" xfId="0" applyFont="1" applyFill="1" applyBorder="1" applyAlignment="1">
      <alignment horizontal="center" vertical="center"/>
    </xf>
    <xf numFmtId="0" fontId="24" fillId="10" borderId="13" xfId="0" applyFont="1" applyFill="1" applyBorder="1" applyAlignment="1">
      <alignment horizontal="center" vertical="center"/>
    </xf>
    <xf numFmtId="0" fontId="11" fillId="15" borderId="14"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26" xfId="0" applyFont="1" applyFill="1" applyBorder="1" applyAlignment="1">
      <alignment horizontal="center" vertical="center" wrapText="1"/>
    </xf>
    <xf numFmtId="0" fontId="11" fillId="15" borderId="10" xfId="0" applyFont="1" applyFill="1" applyBorder="1" applyAlignment="1">
      <alignment horizontal="center" vertical="center" wrapText="1"/>
    </xf>
    <xf numFmtId="0" fontId="19" fillId="6" borderId="27" xfId="0" applyFont="1" applyFill="1" applyBorder="1" applyAlignment="1" applyProtection="1">
      <alignment horizontal="center" vertical="center" wrapText="1"/>
      <protection locked="0"/>
    </xf>
    <xf numFmtId="0" fontId="19" fillId="6" borderId="9" xfId="0" applyFont="1" applyFill="1" applyBorder="1" applyAlignment="1" applyProtection="1">
      <alignment horizontal="center" vertical="center" wrapText="1"/>
      <protection locked="0"/>
    </xf>
    <xf numFmtId="0" fontId="20" fillId="3" borderId="0" xfId="0" applyFont="1" applyFill="1" applyAlignment="1">
      <alignment horizontal="left" vertical="center"/>
    </xf>
    <xf numFmtId="0" fontId="36" fillId="18" borderId="15" xfId="0" applyFont="1" applyFill="1" applyBorder="1" applyAlignment="1">
      <alignment horizontal="left" vertical="center"/>
    </xf>
    <xf numFmtId="0" fontId="15" fillId="12" borderId="15" xfId="0" applyFont="1" applyFill="1" applyBorder="1" applyAlignment="1">
      <alignment horizontal="left" vertical="center"/>
    </xf>
    <xf numFmtId="0" fontId="16" fillId="2" borderId="0" xfId="0" applyFont="1" applyFill="1" applyAlignment="1">
      <alignment horizontal="center" vertical="center"/>
    </xf>
    <xf numFmtId="0" fontId="16" fillId="9" borderId="0" xfId="0" applyFont="1" applyFill="1" applyAlignment="1">
      <alignment horizontal="center" vertical="center"/>
    </xf>
    <xf numFmtId="0" fontId="6" fillId="3" borderId="0" xfId="0" applyFont="1" applyFill="1" applyAlignment="1">
      <alignment horizontal="center" vertical="center" textRotation="90" wrapText="1"/>
    </xf>
    <xf numFmtId="0" fontId="35" fillId="19" borderId="48" xfId="0" applyFont="1" applyFill="1" applyBorder="1" applyAlignment="1">
      <alignment horizontal="center" vertical="center" wrapText="1"/>
    </xf>
    <xf numFmtId="0" fontId="35" fillId="19" borderId="49" xfId="0" applyFont="1" applyFill="1" applyBorder="1" applyAlignment="1">
      <alignment horizontal="center" vertical="center" wrapText="1"/>
    </xf>
    <xf numFmtId="0" fontId="35" fillId="19" borderId="50" xfId="0" applyFont="1" applyFill="1" applyBorder="1" applyAlignment="1">
      <alignment horizontal="center" vertical="center" wrapText="1"/>
    </xf>
    <xf numFmtId="0" fontId="35" fillId="20" borderId="51" xfId="0" applyFont="1" applyFill="1" applyBorder="1" applyAlignment="1">
      <alignment horizontal="center" vertical="center" wrapText="1"/>
    </xf>
    <xf numFmtId="0" fontId="35" fillId="20" borderId="49" xfId="0" applyFont="1" applyFill="1" applyBorder="1" applyAlignment="1">
      <alignment horizontal="center" vertical="center" wrapText="1"/>
    </xf>
    <xf numFmtId="0" fontId="35" fillId="20" borderId="50" xfId="0" applyFont="1" applyFill="1" applyBorder="1" applyAlignment="1">
      <alignment horizontal="center" vertical="center" wrapText="1"/>
    </xf>
    <xf numFmtId="0" fontId="3" fillId="22" borderId="44" xfId="0" applyFont="1" applyFill="1" applyBorder="1" applyAlignment="1">
      <alignment horizontal="left" vertical="center"/>
    </xf>
    <xf numFmtId="0" fontId="3" fillId="22" borderId="45" xfId="0" applyFont="1" applyFill="1" applyBorder="1" applyAlignment="1">
      <alignment horizontal="left" vertical="center"/>
    </xf>
    <xf numFmtId="0" fontId="3" fillId="22" borderId="60" xfId="0" applyFont="1" applyFill="1" applyBorder="1" applyAlignment="1">
      <alignment horizontal="left" vertical="center"/>
    </xf>
    <xf numFmtId="0" fontId="3" fillId="22" borderId="30" xfId="0" applyFont="1" applyFill="1" applyBorder="1" applyAlignment="1">
      <alignment horizontal="left" vertical="center" wrapText="1"/>
    </xf>
    <xf numFmtId="0" fontId="3" fillId="22" borderId="1" xfId="0" applyFont="1" applyFill="1" applyBorder="1" applyAlignment="1">
      <alignment horizontal="left" vertical="center" wrapText="1"/>
    </xf>
    <xf numFmtId="0" fontId="3" fillId="22" borderId="41" xfId="0" applyFont="1" applyFill="1" applyBorder="1" applyAlignment="1">
      <alignment horizontal="left" vertical="center" wrapText="1"/>
    </xf>
    <xf numFmtId="0" fontId="3" fillId="22" borderId="31" xfId="0" applyFont="1" applyFill="1" applyBorder="1" applyAlignment="1">
      <alignment horizontal="left" vertical="center" wrapText="1"/>
    </xf>
    <xf numFmtId="0" fontId="3" fillId="22" borderId="24" xfId="0" applyFont="1" applyFill="1" applyBorder="1" applyAlignment="1">
      <alignment horizontal="left" vertical="center" wrapText="1"/>
    </xf>
    <xf numFmtId="0" fontId="3" fillId="22" borderId="42" xfId="0" applyFont="1" applyFill="1" applyBorder="1" applyAlignment="1">
      <alignment horizontal="left" vertical="center" wrapText="1"/>
    </xf>
    <xf numFmtId="0" fontId="3" fillId="22" borderId="4" xfId="0" applyFont="1" applyFill="1" applyBorder="1" applyAlignment="1">
      <alignment horizontal="left" vertical="center" wrapText="1"/>
    </xf>
    <xf numFmtId="0" fontId="3" fillId="22" borderId="7" xfId="0" applyFont="1" applyFill="1" applyBorder="1" applyAlignment="1">
      <alignment horizontal="left" vertical="center" wrapText="1"/>
    </xf>
    <xf numFmtId="0" fontId="3" fillId="22" borderId="40"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1" xfId="0" applyFont="1" applyFill="1" applyBorder="1" applyAlignment="1">
      <alignment horizontal="left" vertical="center"/>
    </xf>
    <xf numFmtId="0" fontId="3" fillId="22" borderId="41" xfId="0" applyFont="1" applyFill="1" applyBorder="1" applyAlignment="1">
      <alignment horizontal="left" vertical="center"/>
    </xf>
    <xf numFmtId="0" fontId="3" fillId="22" borderId="2" xfId="0" applyFont="1" applyFill="1" applyBorder="1" applyAlignment="1">
      <alignment horizontal="left" vertical="center" wrapText="1"/>
    </xf>
    <xf numFmtId="0" fontId="3" fillId="22" borderId="23" xfId="0" applyFont="1" applyFill="1" applyBorder="1" applyAlignment="1">
      <alignment horizontal="left" vertical="center"/>
    </xf>
    <xf numFmtId="0" fontId="3" fillId="22" borderId="24" xfId="0" applyFont="1" applyFill="1" applyBorder="1" applyAlignment="1">
      <alignment horizontal="left" vertical="center"/>
    </xf>
    <xf numFmtId="0" fontId="3" fillId="22" borderId="42" xfId="0" applyFont="1" applyFill="1" applyBorder="1" applyAlignment="1">
      <alignment horizontal="left" vertical="center"/>
    </xf>
    <xf numFmtId="0" fontId="35" fillId="19" borderId="35" xfId="0" applyFont="1" applyFill="1" applyBorder="1" applyAlignment="1">
      <alignment horizontal="center" vertical="center" wrapText="1"/>
    </xf>
    <xf numFmtId="0" fontId="35" fillId="19" borderId="47" xfId="0" applyFont="1" applyFill="1" applyBorder="1" applyAlignment="1">
      <alignment horizontal="center" vertical="center" wrapText="1"/>
    </xf>
    <xf numFmtId="0" fontId="35" fillId="19" borderId="34" xfId="0" applyFont="1" applyFill="1" applyBorder="1" applyAlignment="1">
      <alignment horizontal="center" vertical="center" wrapText="1"/>
    </xf>
    <xf numFmtId="0" fontId="3" fillId="22" borderId="55" xfId="0" applyFont="1" applyFill="1" applyBorder="1" applyAlignment="1">
      <alignment horizontal="left" vertical="center" wrapText="1"/>
    </xf>
    <xf numFmtId="0" fontId="3" fillId="22" borderId="56" xfId="0" applyFont="1" applyFill="1" applyBorder="1" applyAlignment="1">
      <alignment horizontal="left" vertical="center" wrapText="1"/>
    </xf>
    <xf numFmtId="0" fontId="3" fillId="22" borderId="52" xfId="0" applyFont="1" applyFill="1" applyBorder="1" applyAlignment="1">
      <alignment horizontal="left" vertical="center" wrapText="1"/>
    </xf>
    <xf numFmtId="0" fontId="3" fillId="22" borderId="19" xfId="0" applyFont="1" applyFill="1" applyBorder="1" applyAlignment="1">
      <alignment horizontal="left" vertical="center" wrapText="1"/>
    </xf>
    <xf numFmtId="0" fontId="3" fillId="22" borderId="5" xfId="0" applyFont="1" applyFill="1" applyBorder="1" applyAlignment="1">
      <alignment horizontal="left" vertical="center" wrapText="1"/>
    </xf>
    <xf numFmtId="0" fontId="3" fillId="22" borderId="20" xfId="0" applyFont="1" applyFill="1" applyBorder="1" applyAlignment="1">
      <alignment horizontal="left" vertical="center" wrapText="1"/>
    </xf>
    <xf numFmtId="0" fontId="3" fillId="22" borderId="57" xfId="0" applyFont="1" applyFill="1" applyBorder="1" applyAlignment="1">
      <alignment horizontal="left" vertical="center" wrapText="1"/>
    </xf>
    <xf numFmtId="0" fontId="3" fillId="22" borderId="54" xfId="0" applyFont="1" applyFill="1" applyBorder="1" applyAlignment="1">
      <alignment horizontal="left" vertical="center" wrapText="1"/>
    </xf>
    <xf numFmtId="0" fontId="3" fillId="22" borderId="53" xfId="0" applyFont="1" applyFill="1" applyBorder="1" applyAlignment="1">
      <alignment horizontal="left" vertical="center" wrapText="1"/>
    </xf>
    <xf numFmtId="0" fontId="35" fillId="20" borderId="35" xfId="0" applyFont="1" applyFill="1" applyBorder="1" applyAlignment="1">
      <alignment horizontal="center" vertical="center" wrapText="1"/>
    </xf>
    <xf numFmtId="0" fontId="35" fillId="20" borderId="47" xfId="0" applyFont="1" applyFill="1" applyBorder="1" applyAlignment="1">
      <alignment horizontal="center" vertical="center" wrapText="1"/>
    </xf>
    <xf numFmtId="0" fontId="35" fillId="20" borderId="34" xfId="0" applyFont="1" applyFill="1" applyBorder="1" applyAlignment="1">
      <alignment horizontal="center" vertical="center" wrapText="1"/>
    </xf>
    <xf numFmtId="0" fontId="3" fillId="22" borderId="19" xfId="0" applyFont="1" applyFill="1" applyBorder="1" applyAlignment="1">
      <alignment horizontal="left" vertical="center"/>
    </xf>
    <xf numFmtId="0" fontId="3" fillId="22" borderId="5" xfId="0" applyFont="1" applyFill="1" applyBorder="1" applyAlignment="1">
      <alignment horizontal="left" vertical="center"/>
    </xf>
    <xf numFmtId="0" fontId="3" fillId="22" borderId="20" xfId="0" applyFont="1" applyFill="1" applyBorder="1" applyAlignment="1">
      <alignment horizontal="left" vertical="center"/>
    </xf>
    <xf numFmtId="0" fontId="3" fillId="22" borderId="21" xfId="0" applyFont="1" applyFill="1" applyBorder="1" applyAlignment="1">
      <alignment horizontal="left" vertical="center"/>
    </xf>
    <xf numFmtId="0" fontId="3" fillId="22" borderId="22" xfId="0" applyFont="1" applyFill="1" applyBorder="1" applyAlignment="1">
      <alignment horizontal="left" vertical="center"/>
    </xf>
    <xf numFmtId="0" fontId="3" fillId="22" borderId="25" xfId="0" applyFont="1" applyFill="1" applyBorder="1" applyAlignment="1">
      <alignment horizontal="left" vertical="center"/>
    </xf>
    <xf numFmtId="0" fontId="24" fillId="10" borderId="35" xfId="0" applyFont="1" applyFill="1" applyBorder="1" applyAlignment="1">
      <alignment horizontal="center" vertical="center" wrapText="1"/>
    </xf>
    <xf numFmtId="0" fontId="24" fillId="10" borderId="47"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21" fillId="18" borderId="15" xfId="0" applyFont="1" applyFill="1" applyBorder="1" applyAlignment="1">
      <alignment horizontal="left" vertical="center"/>
    </xf>
    <xf numFmtId="0" fontId="20" fillId="18" borderId="15" xfId="0" applyFont="1" applyFill="1" applyBorder="1" applyAlignment="1">
      <alignment horizontal="left" vertical="center"/>
    </xf>
    <xf numFmtId="0" fontId="20" fillId="12" borderId="0" xfId="0" applyFont="1" applyFill="1" applyAlignment="1">
      <alignment horizontal="left" vertical="center"/>
    </xf>
    <xf numFmtId="0" fontId="20" fillId="18" borderId="0" xfId="0" applyFont="1" applyFill="1" applyAlignment="1">
      <alignment horizontal="left" vertical="center"/>
    </xf>
    <xf numFmtId="0" fontId="11" fillId="23" borderId="6" xfId="0" applyFont="1" applyFill="1" applyBorder="1" applyAlignment="1" applyProtection="1">
      <alignment horizontal="center" vertical="center"/>
      <protection locked="0"/>
    </xf>
    <xf numFmtId="0" fontId="11" fillId="23" borderId="62" xfId="0" applyFont="1" applyFill="1" applyBorder="1" applyAlignment="1" applyProtection="1">
      <alignment horizontal="center" vertical="center"/>
      <protection locked="0"/>
    </xf>
    <xf numFmtId="0" fontId="51" fillId="5" borderId="2" xfId="0" applyFont="1" applyFill="1" applyBorder="1" applyAlignment="1" applyProtection="1">
      <alignment horizontal="center" vertical="center" wrapText="1"/>
      <protection locked="0"/>
    </xf>
    <xf numFmtId="0" fontId="51" fillId="5" borderId="1" xfId="0" applyFont="1" applyFill="1" applyBorder="1" applyAlignment="1" applyProtection="1">
      <alignment horizontal="center" vertical="center" wrapText="1"/>
      <protection locked="0"/>
    </xf>
    <xf numFmtId="0" fontId="51" fillId="9" borderId="1" xfId="0" applyFont="1" applyFill="1" applyBorder="1" applyAlignment="1" applyProtection="1">
      <alignment horizontal="center" vertical="center" wrapText="1"/>
      <protection locked="0"/>
    </xf>
    <xf numFmtId="0" fontId="51" fillId="23" borderId="2" xfId="0" applyFont="1" applyFill="1" applyBorder="1" applyAlignment="1" applyProtection="1">
      <alignment horizontal="center" vertical="center" wrapText="1"/>
      <protection locked="0"/>
    </xf>
    <xf numFmtId="0" fontId="51" fillId="23" borderId="1" xfId="0" applyFont="1" applyFill="1" applyBorder="1" applyAlignment="1" applyProtection="1">
      <alignment horizontal="center" vertical="center" wrapText="1"/>
      <protection locked="0"/>
    </xf>
    <xf numFmtId="0" fontId="51" fillId="5" borderId="36" xfId="0" applyFont="1" applyFill="1" applyBorder="1" applyAlignment="1">
      <alignment horizontal="center" vertical="center" wrapText="1"/>
    </xf>
    <xf numFmtId="0" fontId="51" fillId="5" borderId="9" xfId="0" applyFont="1" applyFill="1" applyBorder="1" applyAlignment="1">
      <alignment horizontal="center" vertical="center" wrapText="1"/>
    </xf>
    <xf numFmtId="0" fontId="51" fillId="9" borderId="27" xfId="0" applyFont="1" applyFill="1" applyBorder="1" applyAlignment="1">
      <alignment horizontal="center" vertical="center" wrapText="1"/>
    </xf>
    <xf numFmtId="0" fontId="51" fillId="9" borderId="9" xfId="0" applyFont="1" applyFill="1" applyBorder="1" applyAlignment="1">
      <alignment horizontal="center" vertical="center" wrapText="1"/>
    </xf>
    <xf numFmtId="0" fontId="51" fillId="10" borderId="35" xfId="0" applyFont="1" applyFill="1" applyBorder="1" applyAlignment="1">
      <alignment horizontal="center" vertical="center" wrapText="1"/>
    </xf>
    <xf numFmtId="0" fontId="51" fillId="10" borderId="47" xfId="0" applyFont="1" applyFill="1" applyBorder="1" applyAlignment="1">
      <alignment horizontal="center" vertical="center" wrapText="1"/>
    </xf>
  </cellXfs>
  <cellStyles count="2">
    <cellStyle name="Hyperlink" xfId="1" builtinId="8"/>
    <cellStyle name="Normal" xfId="0" builtinId="0"/>
  </cellStyles>
  <dxfs count="313">
    <dxf>
      <fill>
        <patternFill>
          <bgColor theme="9" tint="0.79998168889431442"/>
        </patternFill>
      </fill>
    </dxf>
    <dxf>
      <fill>
        <patternFill>
          <bgColor theme="9"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9" tint="0.79998168889431442"/>
        </patternFill>
      </fill>
    </dxf>
    <dxf>
      <fill>
        <patternFill>
          <bgColor theme="7" tint="0.79998168889431442"/>
        </patternFill>
      </fill>
    </dxf>
    <dxf>
      <fill>
        <patternFill>
          <bgColor rgb="FFFF603B"/>
        </patternFill>
      </fill>
    </dxf>
    <dxf>
      <fill>
        <patternFill>
          <bgColor theme="7" tint="0.79998168889431442"/>
        </patternFill>
      </fill>
    </dxf>
    <dxf>
      <fill>
        <patternFill>
          <bgColor rgb="FFFFFF99"/>
        </patternFill>
      </fill>
    </dxf>
    <dxf>
      <fill>
        <patternFill>
          <bgColor theme="9" tint="0.79998168889431442"/>
        </patternFill>
      </fill>
    </dxf>
    <dxf>
      <font>
        <color theme="7" tint="0.79998168889431442"/>
      </font>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border>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ont>
        <b/>
        <i val="0"/>
      </font>
      <fill>
        <patternFill>
          <bgColor rgb="FF00B050"/>
        </patternFill>
      </fill>
    </dxf>
    <dxf>
      <font>
        <b/>
        <i val="0"/>
        <color theme="0"/>
      </font>
      <fill>
        <patternFill>
          <bgColor rgb="FFFF0000"/>
        </patternFill>
      </fill>
    </dxf>
    <dxf>
      <font>
        <b/>
        <i val="0"/>
      </font>
      <fill>
        <patternFill>
          <bgColor rgb="FF00B050"/>
        </patternFill>
      </fill>
    </dxf>
    <dxf>
      <font>
        <b/>
        <i val="0"/>
      </font>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patternType="darkUp">
          <bgColor theme="4" tint="0.59996337778862885"/>
        </patternFill>
      </fill>
    </dxf>
    <dxf>
      <fill>
        <patternFill>
          <bgColor rgb="FFFFFF99"/>
        </patternFill>
      </fill>
    </dxf>
    <dxf>
      <fill>
        <patternFill>
          <bgColor theme="4" tint="0.79998168889431442"/>
        </patternFill>
      </fill>
    </dxf>
    <dxf>
      <fill>
        <patternFill>
          <bgColor theme="4" tint="0.79998168889431442"/>
        </patternFill>
      </fill>
    </dxf>
    <dxf>
      <fill>
        <patternFill patternType="darkUp">
          <bgColor theme="4" tint="0.59996337778862885"/>
        </patternFill>
      </fill>
    </dxf>
    <dxf>
      <fill>
        <patternFill patternType="darkUp">
          <bgColor theme="4" tint="0.59996337778862885"/>
        </patternFill>
      </fill>
    </dxf>
    <dxf>
      <fill>
        <patternFill>
          <bgColor rgb="FFFF5D5D"/>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rgb="FFFFFF99"/>
        </patternFill>
      </fill>
    </dxf>
  </dxfs>
  <tableStyles count="0" defaultTableStyle="TableStyleMedium2" defaultPivotStyle="PivotStyleLight16"/>
  <colors>
    <mruColors>
      <color rgb="FFC8F1C5"/>
      <color rgb="FFD3F4D0"/>
      <color rgb="FFFFC6C5"/>
      <color rgb="FFFFB5B3"/>
      <color rgb="FFFFA7A7"/>
      <color rgb="FFFF5D5D"/>
      <color rgb="FFFF603B"/>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1219200</xdr:colOff>
      <xdr:row>0</xdr:row>
      <xdr:rowOff>104775</xdr:rowOff>
    </xdr:from>
    <xdr:to>
      <xdr:col>6</xdr:col>
      <xdr:colOff>54389</xdr:colOff>
      <xdr:row>4</xdr:row>
      <xdr:rowOff>21638</xdr:rowOff>
    </xdr:to>
    <xdr:pic>
      <xdr:nvPicPr>
        <xdr:cNvPr id="4" name="Picture 3">
          <a:extLst>
            <a:ext uri="{FF2B5EF4-FFF2-40B4-BE49-F238E27FC236}">
              <a16:creationId xmlns:a16="http://schemas.microsoft.com/office/drawing/2014/main" id="{9C1B6B74-C23E-4CE4-82C2-BD86874EB6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0900" y="104775"/>
          <a:ext cx="1911764" cy="869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7469</xdr:colOff>
      <xdr:row>2</xdr:row>
      <xdr:rowOff>57151</xdr:rowOff>
    </xdr:from>
    <xdr:to>
      <xdr:col>3</xdr:col>
      <xdr:colOff>18685</xdr:colOff>
      <xdr:row>3</xdr:row>
      <xdr:rowOff>126510</xdr:rowOff>
    </xdr:to>
    <xdr:pic>
      <xdr:nvPicPr>
        <xdr:cNvPr id="6" name="Picture 5">
          <a:extLst>
            <a:ext uri="{FF2B5EF4-FFF2-40B4-BE49-F238E27FC236}">
              <a16:creationId xmlns:a16="http://schemas.microsoft.com/office/drawing/2014/main" id="{594DE82B-909B-4EA1-94E2-879B03534AF9}"/>
            </a:ext>
          </a:extLst>
        </xdr:cNvPr>
        <xdr:cNvPicPr>
          <a:picLocks noChangeAspect="1"/>
        </xdr:cNvPicPr>
      </xdr:nvPicPr>
      <xdr:blipFill>
        <a:blip xmlns:r="http://schemas.openxmlformats.org/officeDocument/2006/relationships" r:embed="rId2"/>
        <a:stretch>
          <a:fillRect/>
        </a:stretch>
      </xdr:blipFill>
      <xdr:spPr>
        <a:xfrm>
          <a:off x="3608293" y="602504"/>
          <a:ext cx="2999451" cy="263594"/>
        </a:xfrm>
        <a:prstGeom prst="rect">
          <a:avLst/>
        </a:prstGeom>
      </xdr:spPr>
    </xdr:pic>
    <xdr:clientData/>
  </xdr:twoCellAnchor>
  <xdr:twoCellAnchor>
    <xdr:from>
      <xdr:col>3</xdr:col>
      <xdr:colOff>38100</xdr:colOff>
      <xdr:row>4</xdr:row>
      <xdr:rowOff>104775</xdr:rowOff>
    </xdr:from>
    <xdr:to>
      <xdr:col>3</xdr:col>
      <xdr:colOff>235440</xdr:colOff>
      <xdr:row>4</xdr:row>
      <xdr:rowOff>104775</xdr:rowOff>
    </xdr:to>
    <xdr:cxnSp macro="">
      <xdr:nvCxnSpPr>
        <xdr:cNvPr id="2" name="Straight Arrow Connector 1">
          <a:extLst>
            <a:ext uri="{FF2B5EF4-FFF2-40B4-BE49-F238E27FC236}">
              <a16:creationId xmlns:a16="http://schemas.microsoft.com/office/drawing/2014/main" id="{AC915003-AA25-4E57-9FA4-6FDD71C828C2}"/>
            </a:ext>
          </a:extLst>
        </xdr:cNvPr>
        <xdr:cNvCxnSpPr/>
      </xdr:nvCxnSpPr>
      <xdr:spPr>
        <a:xfrm flipH="1">
          <a:off x="6353175" y="105727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28575</xdr:colOff>
      <xdr:row>3</xdr:row>
      <xdr:rowOff>19050</xdr:rowOff>
    </xdr:from>
    <xdr:to>
      <xdr:col>3</xdr:col>
      <xdr:colOff>225915</xdr:colOff>
      <xdr:row>3</xdr:row>
      <xdr:rowOff>19050</xdr:rowOff>
    </xdr:to>
    <xdr:cxnSp macro="">
      <xdr:nvCxnSpPr>
        <xdr:cNvPr id="3" name="Straight Arrow Connector 2">
          <a:extLst>
            <a:ext uri="{FF2B5EF4-FFF2-40B4-BE49-F238E27FC236}">
              <a16:creationId xmlns:a16="http://schemas.microsoft.com/office/drawing/2014/main" id="{7A0F5DBB-4B7B-435E-93FD-521AC891FFC8}"/>
            </a:ext>
          </a:extLst>
        </xdr:cNvPr>
        <xdr:cNvCxnSpPr/>
      </xdr:nvCxnSpPr>
      <xdr:spPr>
        <a:xfrm flipH="1">
          <a:off x="6343650" y="762000"/>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1152525</xdr:colOff>
      <xdr:row>3</xdr:row>
      <xdr:rowOff>8965</xdr:rowOff>
    </xdr:from>
    <xdr:to>
      <xdr:col>4</xdr:col>
      <xdr:colOff>18685</xdr:colOff>
      <xdr:row>4</xdr:row>
      <xdr:rowOff>94655</xdr:rowOff>
    </xdr:to>
    <xdr:pic>
      <xdr:nvPicPr>
        <xdr:cNvPr id="2" name="Picture 1">
          <a:extLst>
            <a:ext uri="{FF2B5EF4-FFF2-40B4-BE49-F238E27FC236}">
              <a16:creationId xmlns:a16="http://schemas.microsoft.com/office/drawing/2014/main" id="{1629499F-11E6-AFC0-4D0F-CA9F7D56289D}"/>
            </a:ext>
          </a:extLst>
        </xdr:cNvPr>
        <xdr:cNvPicPr>
          <a:picLocks noChangeAspect="1"/>
        </xdr:cNvPicPr>
      </xdr:nvPicPr>
      <xdr:blipFill>
        <a:blip xmlns:r="http://schemas.openxmlformats.org/officeDocument/2006/relationships" r:embed="rId1"/>
        <a:stretch>
          <a:fillRect/>
        </a:stretch>
      </xdr:blipFill>
      <xdr:spPr>
        <a:xfrm>
          <a:off x="4559113" y="636494"/>
          <a:ext cx="2911484" cy="276190"/>
        </a:xfrm>
        <a:prstGeom prst="rect">
          <a:avLst/>
        </a:prstGeom>
      </xdr:spPr>
    </xdr:pic>
    <xdr:clientData/>
  </xdr:twoCellAnchor>
  <xdr:twoCellAnchor>
    <xdr:from>
      <xdr:col>4</xdr:col>
      <xdr:colOff>42568</xdr:colOff>
      <xdr:row>3</xdr:row>
      <xdr:rowOff>161212</xdr:rowOff>
    </xdr:from>
    <xdr:to>
      <xdr:col>4</xdr:col>
      <xdr:colOff>239908</xdr:colOff>
      <xdr:row>3</xdr:row>
      <xdr:rowOff>161212</xdr:rowOff>
    </xdr:to>
    <xdr:cxnSp macro="">
      <xdr:nvCxnSpPr>
        <xdr:cNvPr id="3" name="Straight Arrow Connector 2">
          <a:extLst>
            <a:ext uri="{FF2B5EF4-FFF2-40B4-BE49-F238E27FC236}">
              <a16:creationId xmlns:a16="http://schemas.microsoft.com/office/drawing/2014/main" id="{7A3DC280-B55C-43E4-943E-A987AE089206}"/>
            </a:ext>
          </a:extLst>
        </xdr:cNvPr>
        <xdr:cNvCxnSpPr/>
      </xdr:nvCxnSpPr>
      <xdr:spPr>
        <a:xfrm flipH="1">
          <a:off x="7494480" y="788741"/>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12" name="Straight Arrow Connector 11">
          <a:extLst>
            <a:ext uri="{FF2B5EF4-FFF2-40B4-BE49-F238E27FC236}">
              <a16:creationId xmlns:a16="http://schemas.microsoft.com/office/drawing/2014/main" id="{9705BF8B-38F8-E27A-0575-EF57C8C0DBA1}"/>
            </a:ext>
          </a:extLst>
        </xdr:cNvPr>
        <xdr:cNvCxnSpPr/>
      </xdr:nvCxnSpPr>
      <xdr:spPr>
        <a:xfrm>
          <a:off x="13459239" y="4000500"/>
          <a:ext cx="596348"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15" name="Straight Arrow Connector 14">
          <a:extLst>
            <a:ext uri="{FF2B5EF4-FFF2-40B4-BE49-F238E27FC236}">
              <a16:creationId xmlns:a16="http://schemas.microsoft.com/office/drawing/2014/main" id="{27EB0B9B-D12C-42D4-8816-1856E4D21F87}"/>
            </a:ext>
          </a:extLst>
        </xdr:cNvPr>
        <xdr:cNvCxnSpPr/>
      </xdr:nvCxnSpPr>
      <xdr:spPr>
        <a:xfrm flipV="1">
          <a:off x="3698328" y="1811490"/>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17" name="Straight Arrow Connector 16">
          <a:extLst>
            <a:ext uri="{FF2B5EF4-FFF2-40B4-BE49-F238E27FC236}">
              <a16:creationId xmlns:a16="http://schemas.microsoft.com/office/drawing/2014/main" id="{AF733E3D-FA0E-4499-BCBA-1C32C0188279}"/>
            </a:ext>
          </a:extLst>
        </xdr:cNvPr>
        <xdr:cNvCxnSpPr/>
      </xdr:nvCxnSpPr>
      <xdr:spPr>
        <a:xfrm flipV="1">
          <a:off x="3699642" y="1569752"/>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18" name="Straight Arrow Connector 17">
          <a:extLst>
            <a:ext uri="{FF2B5EF4-FFF2-40B4-BE49-F238E27FC236}">
              <a16:creationId xmlns:a16="http://schemas.microsoft.com/office/drawing/2014/main" id="{5BCADD8C-5DC6-4240-BD06-23EFF4FCAA60}"/>
            </a:ext>
          </a:extLst>
        </xdr:cNvPr>
        <xdr:cNvCxnSpPr/>
      </xdr:nvCxnSpPr>
      <xdr:spPr>
        <a:xfrm flipV="1">
          <a:off x="520695" y="5485086"/>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21" name="Straight Arrow Connector 20">
          <a:extLst>
            <a:ext uri="{FF2B5EF4-FFF2-40B4-BE49-F238E27FC236}">
              <a16:creationId xmlns:a16="http://schemas.microsoft.com/office/drawing/2014/main" id="{FEE627F3-20AE-4640-99D6-4CD62C1912DC}"/>
            </a:ext>
          </a:extLst>
        </xdr:cNvPr>
        <xdr:cNvCxnSpPr/>
      </xdr:nvCxnSpPr>
      <xdr:spPr>
        <a:xfrm flipH="1">
          <a:off x="9072217"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2" name="Straight Arrow Connector 1">
          <a:extLst>
            <a:ext uri="{FF2B5EF4-FFF2-40B4-BE49-F238E27FC236}">
              <a16:creationId xmlns:a16="http://schemas.microsoft.com/office/drawing/2014/main" id="{189BADB3-052B-4D81-892E-84E08702BED9}"/>
            </a:ext>
          </a:extLst>
        </xdr:cNvPr>
        <xdr:cNvCxnSpPr/>
      </xdr:nvCxnSpPr>
      <xdr:spPr>
        <a:xfrm>
          <a:off x="13465865" y="3991389"/>
          <a:ext cx="59759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3" name="Straight Arrow Connector 2">
          <a:extLst>
            <a:ext uri="{FF2B5EF4-FFF2-40B4-BE49-F238E27FC236}">
              <a16:creationId xmlns:a16="http://schemas.microsoft.com/office/drawing/2014/main" id="{C949F1B9-AEDF-450B-AF35-1443FF926D5F}"/>
            </a:ext>
          </a:extLst>
        </xdr:cNvPr>
        <xdr:cNvCxnSpPr/>
      </xdr:nvCxnSpPr>
      <xdr:spPr>
        <a:xfrm flipV="1">
          <a:off x="3701284" y="1809191"/>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4" name="Straight Arrow Connector 3">
          <a:extLst>
            <a:ext uri="{FF2B5EF4-FFF2-40B4-BE49-F238E27FC236}">
              <a16:creationId xmlns:a16="http://schemas.microsoft.com/office/drawing/2014/main" id="{DEEBA277-C052-4A0D-8B47-5F72C31DAE2C}"/>
            </a:ext>
          </a:extLst>
        </xdr:cNvPr>
        <xdr:cNvCxnSpPr/>
      </xdr:nvCxnSpPr>
      <xdr:spPr>
        <a:xfrm flipV="1">
          <a:off x="3702598" y="1569424"/>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5" name="Straight Arrow Connector 4">
          <a:extLst>
            <a:ext uri="{FF2B5EF4-FFF2-40B4-BE49-F238E27FC236}">
              <a16:creationId xmlns:a16="http://schemas.microsoft.com/office/drawing/2014/main" id="{E869F276-3DEE-4D67-B13B-CDD07A47F83C}"/>
            </a:ext>
          </a:extLst>
        </xdr:cNvPr>
        <xdr:cNvCxnSpPr/>
      </xdr:nvCxnSpPr>
      <xdr:spPr>
        <a:xfrm flipV="1">
          <a:off x="522337" y="5458153"/>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6" name="Straight Arrow Connector 5">
          <a:extLst>
            <a:ext uri="{FF2B5EF4-FFF2-40B4-BE49-F238E27FC236}">
              <a16:creationId xmlns:a16="http://schemas.microsoft.com/office/drawing/2014/main" id="{8FEB69D2-4825-4D4D-BEE6-CFAF0E97741E}"/>
            </a:ext>
          </a:extLst>
        </xdr:cNvPr>
        <xdr:cNvCxnSpPr/>
      </xdr:nvCxnSpPr>
      <xdr:spPr>
        <a:xfrm flipH="1">
          <a:off x="9073949"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588065</xdr:colOff>
      <xdr:row>12</xdr:row>
      <xdr:rowOff>124239</xdr:rowOff>
    </xdr:from>
    <xdr:to>
      <xdr:col>13</xdr:col>
      <xdr:colOff>414130</xdr:colOff>
      <xdr:row>12</xdr:row>
      <xdr:rowOff>124239</xdr:rowOff>
    </xdr:to>
    <xdr:cxnSp macro="">
      <xdr:nvCxnSpPr>
        <xdr:cNvPr id="2" name="Straight Arrow Connector 1">
          <a:extLst>
            <a:ext uri="{FF2B5EF4-FFF2-40B4-BE49-F238E27FC236}">
              <a16:creationId xmlns:a16="http://schemas.microsoft.com/office/drawing/2014/main" id="{1E22F575-EB24-48AB-BD26-872648C2C187}"/>
            </a:ext>
          </a:extLst>
        </xdr:cNvPr>
        <xdr:cNvCxnSpPr/>
      </xdr:nvCxnSpPr>
      <xdr:spPr>
        <a:xfrm>
          <a:off x="13465865" y="3991389"/>
          <a:ext cx="59759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453259</xdr:colOff>
      <xdr:row>6</xdr:row>
      <xdr:rowOff>123266</xdr:rowOff>
    </xdr:from>
    <xdr:to>
      <xdr:col>3</xdr:col>
      <xdr:colOff>723510</xdr:colOff>
      <xdr:row>6</xdr:row>
      <xdr:rowOff>124810</xdr:rowOff>
    </xdr:to>
    <xdr:cxnSp macro="">
      <xdr:nvCxnSpPr>
        <xdr:cNvPr id="3" name="Straight Arrow Connector 2">
          <a:extLst>
            <a:ext uri="{FF2B5EF4-FFF2-40B4-BE49-F238E27FC236}">
              <a16:creationId xmlns:a16="http://schemas.microsoft.com/office/drawing/2014/main" id="{71D5EE4B-E348-42B1-B80F-DFE87C0E381D}"/>
            </a:ext>
          </a:extLst>
        </xdr:cNvPr>
        <xdr:cNvCxnSpPr/>
      </xdr:nvCxnSpPr>
      <xdr:spPr>
        <a:xfrm flipV="1">
          <a:off x="3701284" y="1809191"/>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454573</xdr:colOff>
      <xdr:row>5</xdr:row>
      <xdr:rowOff>131149</xdr:rowOff>
    </xdr:from>
    <xdr:to>
      <xdr:col>3</xdr:col>
      <xdr:colOff>724824</xdr:colOff>
      <xdr:row>5</xdr:row>
      <xdr:rowOff>132693</xdr:rowOff>
    </xdr:to>
    <xdr:cxnSp macro="">
      <xdr:nvCxnSpPr>
        <xdr:cNvPr id="4" name="Straight Arrow Connector 3">
          <a:extLst>
            <a:ext uri="{FF2B5EF4-FFF2-40B4-BE49-F238E27FC236}">
              <a16:creationId xmlns:a16="http://schemas.microsoft.com/office/drawing/2014/main" id="{85234347-5053-4103-A0DF-E7260619B9B4}"/>
            </a:ext>
          </a:extLst>
        </xdr:cNvPr>
        <xdr:cNvCxnSpPr/>
      </xdr:nvCxnSpPr>
      <xdr:spPr>
        <a:xfrm flipV="1">
          <a:off x="3702598" y="1569424"/>
          <a:ext cx="270251" cy="1544"/>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284212</xdr:colOff>
      <xdr:row>18</xdr:row>
      <xdr:rowOff>105103</xdr:rowOff>
    </xdr:from>
    <xdr:to>
      <xdr:col>1</xdr:col>
      <xdr:colOff>289034</xdr:colOff>
      <xdr:row>19</xdr:row>
      <xdr:rowOff>425823</xdr:rowOff>
    </xdr:to>
    <xdr:cxnSp macro="">
      <xdr:nvCxnSpPr>
        <xdr:cNvPr id="5" name="Straight Arrow Connector 4">
          <a:extLst>
            <a:ext uri="{FF2B5EF4-FFF2-40B4-BE49-F238E27FC236}">
              <a16:creationId xmlns:a16="http://schemas.microsoft.com/office/drawing/2014/main" id="{DB53733A-DCA5-4B52-98F8-961A8231E515}"/>
            </a:ext>
          </a:extLst>
        </xdr:cNvPr>
        <xdr:cNvCxnSpPr/>
      </xdr:nvCxnSpPr>
      <xdr:spPr>
        <a:xfrm flipV="1">
          <a:off x="522337" y="5458153"/>
          <a:ext cx="4822" cy="51122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53774</xdr:colOff>
      <xdr:row>3</xdr:row>
      <xdr:rowOff>194830</xdr:rowOff>
    </xdr:from>
    <xdr:to>
      <xdr:col>7</xdr:col>
      <xdr:colOff>251114</xdr:colOff>
      <xdr:row>3</xdr:row>
      <xdr:rowOff>194830</xdr:rowOff>
    </xdr:to>
    <xdr:cxnSp macro="">
      <xdr:nvCxnSpPr>
        <xdr:cNvPr id="6" name="Straight Arrow Connector 5">
          <a:extLst>
            <a:ext uri="{FF2B5EF4-FFF2-40B4-BE49-F238E27FC236}">
              <a16:creationId xmlns:a16="http://schemas.microsoft.com/office/drawing/2014/main" id="{F805AAC8-4F11-40E9-ADD9-B9D3C7584316}"/>
            </a:ext>
          </a:extLst>
        </xdr:cNvPr>
        <xdr:cNvCxnSpPr/>
      </xdr:nvCxnSpPr>
      <xdr:spPr>
        <a:xfrm flipH="1">
          <a:off x="9073949" y="1099705"/>
          <a:ext cx="197340" cy="0"/>
        </a:xfrm>
        <a:prstGeom prst="straightConnector1">
          <a:avLst/>
        </a:prstGeom>
        <a:ln>
          <a:solidFill>
            <a:schemeClr val="tx1"/>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water.co.uk/building-and-developing/regulations-and-forms/application-forms-and-guidance/infrastructure-charg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EIS@severntrent.co.u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IS@severntrent.co.uk"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EIS@severntrent.co.u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EIS@severntrent.co.u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73628-31E1-40F8-9656-5F0D5700E5D2}">
  <sheetPr>
    <tabColor rgb="FFFFFF99"/>
  </sheetPr>
  <dimension ref="A1:Y44"/>
  <sheetViews>
    <sheetView showGridLines="0" tabSelected="1" zoomScaleNormal="100" workbookViewId="0">
      <selection activeCell="B31" sqref="B31"/>
    </sheetView>
  </sheetViews>
  <sheetFormatPr defaultRowHeight="15" x14ac:dyDescent="0.25"/>
  <cols>
    <col min="2" max="2" width="42.7109375" customWidth="1"/>
    <col min="3" max="3" width="42.85546875" customWidth="1"/>
    <col min="5" max="5" width="43" customWidth="1"/>
    <col min="6" max="6" width="46.140625" customWidth="1"/>
  </cols>
  <sheetData>
    <row r="1" spans="1:15" x14ac:dyDescent="0.25">
      <c r="A1" s="1"/>
      <c r="B1" s="1"/>
      <c r="C1" s="1"/>
      <c r="D1" s="1"/>
      <c r="E1" s="1"/>
      <c r="F1" s="1"/>
      <c r="G1" s="1"/>
      <c r="H1" s="1"/>
      <c r="I1" s="1"/>
      <c r="J1" s="1"/>
      <c r="K1" s="1"/>
      <c r="L1" s="1"/>
      <c r="M1" s="1"/>
      <c r="N1" s="1"/>
      <c r="O1" s="1"/>
    </row>
    <row r="2" spans="1:15" ht="28.5" x14ac:dyDescent="0.25">
      <c r="A2" s="1"/>
      <c r="B2" s="204" t="s">
        <v>75</v>
      </c>
      <c r="C2" s="204"/>
      <c r="D2" s="204"/>
      <c r="E2" s="204"/>
      <c r="F2" s="1"/>
      <c r="G2" s="6"/>
      <c r="H2" s="6"/>
      <c r="I2" s="6"/>
      <c r="J2" s="6"/>
      <c r="K2" s="6"/>
      <c r="L2" s="6"/>
      <c r="M2" s="1"/>
      <c r="N2" s="1"/>
      <c r="O2" s="1"/>
    </row>
    <row r="3" spans="1:15" ht="15" customHeight="1" x14ac:dyDescent="0.25">
      <c r="A3" s="1"/>
      <c r="B3" s="54"/>
      <c r="C3" s="54"/>
      <c r="D3" s="205" t="s">
        <v>154</v>
      </c>
      <c r="E3" s="206"/>
      <c r="F3" s="1"/>
      <c r="G3" s="6"/>
      <c r="H3" s="6"/>
      <c r="I3" s="6"/>
      <c r="J3" s="6"/>
      <c r="K3" s="6"/>
      <c r="L3" s="6"/>
      <c r="M3" s="1"/>
      <c r="N3" s="1"/>
      <c r="O3" s="1"/>
    </row>
    <row r="4" spans="1:15" ht="16.5" thickBot="1" x14ac:dyDescent="0.3">
      <c r="A4" s="1"/>
      <c r="B4" s="1"/>
      <c r="C4" s="55"/>
      <c r="D4" s="206"/>
      <c r="E4" s="206"/>
      <c r="F4" s="1"/>
      <c r="G4" s="1"/>
      <c r="H4" s="1"/>
      <c r="I4" s="1"/>
      <c r="J4" s="1"/>
      <c r="K4" s="1"/>
      <c r="L4" s="1"/>
      <c r="M4" s="1"/>
      <c r="N4" s="1"/>
      <c r="O4" s="1"/>
    </row>
    <row r="5" spans="1:15" ht="15.75" customHeight="1" thickBot="1" x14ac:dyDescent="0.3">
      <c r="A5" s="1"/>
      <c r="B5" s="2" t="s">
        <v>32</v>
      </c>
      <c r="C5" s="64" t="s">
        <v>57</v>
      </c>
      <c r="D5" s="208" t="s">
        <v>155</v>
      </c>
      <c r="E5" s="208"/>
      <c r="F5" s="208"/>
      <c r="G5" s="1"/>
      <c r="H5" s="1"/>
      <c r="I5" s="1"/>
      <c r="J5" s="1"/>
      <c r="K5" s="1"/>
      <c r="L5" s="1"/>
      <c r="M5" s="1"/>
      <c r="N5" s="1"/>
      <c r="O5" s="1"/>
    </row>
    <row r="6" spans="1:15" x14ac:dyDescent="0.25">
      <c r="A6" s="1"/>
      <c r="B6" s="1"/>
      <c r="C6" s="1"/>
      <c r="D6" s="208"/>
      <c r="E6" s="208"/>
      <c r="F6" s="208"/>
      <c r="G6" s="1"/>
      <c r="H6" s="1"/>
      <c r="I6" s="1"/>
      <c r="J6" s="1"/>
      <c r="K6" s="1"/>
      <c r="L6" s="1"/>
      <c r="M6" s="1"/>
      <c r="N6" s="1"/>
      <c r="O6" s="1"/>
    </row>
    <row r="7" spans="1:15" x14ac:dyDescent="0.25">
      <c r="A7" s="1"/>
      <c r="B7" s="56" t="s">
        <v>63</v>
      </c>
      <c r="C7" s="1"/>
      <c r="D7" s="1"/>
      <c r="E7" s="1"/>
      <c r="F7" s="1"/>
      <c r="G7" s="1"/>
      <c r="H7" s="1"/>
      <c r="I7" s="1"/>
      <c r="J7" s="1"/>
      <c r="K7" s="1"/>
      <c r="L7" s="1"/>
      <c r="M7" s="1"/>
      <c r="N7" s="1"/>
      <c r="O7" s="1"/>
    </row>
    <row r="8" spans="1:15" ht="6.95" customHeight="1" thickBot="1" x14ac:dyDescent="0.3">
      <c r="A8" s="1"/>
      <c r="B8" s="1"/>
      <c r="C8" s="1"/>
      <c r="D8" s="1"/>
      <c r="E8" s="1"/>
      <c r="F8" s="1"/>
      <c r="G8" s="1"/>
      <c r="H8" s="1"/>
      <c r="I8" s="1"/>
      <c r="J8" s="1"/>
      <c r="K8" s="1"/>
      <c r="L8" s="1"/>
      <c r="M8" s="1"/>
      <c r="N8" s="1"/>
      <c r="O8" s="1"/>
    </row>
    <row r="9" spans="1:15" ht="15.75" thickBot="1" x14ac:dyDescent="0.3">
      <c r="A9" s="1"/>
      <c r="B9" s="2" t="s">
        <v>78</v>
      </c>
      <c r="C9" s="64" t="s">
        <v>57</v>
      </c>
      <c r="D9" s="1"/>
      <c r="E9" s="2" t="s">
        <v>38</v>
      </c>
      <c r="F9" s="64"/>
      <c r="G9" s="1"/>
      <c r="H9" s="1"/>
      <c r="I9" s="1"/>
      <c r="J9" s="1"/>
      <c r="K9" s="1"/>
      <c r="L9" s="1"/>
      <c r="M9" s="1"/>
      <c r="N9" s="1"/>
      <c r="O9" s="1"/>
    </row>
    <row r="10" spans="1:15" ht="15.75" thickBot="1" x14ac:dyDescent="0.3">
      <c r="A10" s="1"/>
      <c r="B10" s="57" t="s">
        <v>92</v>
      </c>
      <c r="C10" s="64"/>
      <c r="D10" s="1"/>
      <c r="E10" s="58" t="s">
        <v>39</v>
      </c>
      <c r="F10" s="64"/>
      <c r="G10" s="1"/>
      <c r="H10" s="1"/>
      <c r="I10" s="1"/>
      <c r="J10" s="1"/>
      <c r="K10" s="1"/>
      <c r="L10" s="1"/>
      <c r="M10" s="1"/>
      <c r="N10" s="1"/>
      <c r="O10" s="1"/>
    </row>
    <row r="11" spans="1:15" ht="15.75" thickBot="1" x14ac:dyDescent="0.3">
      <c r="A11" s="1"/>
      <c r="B11" s="57" t="s">
        <v>91</v>
      </c>
      <c r="C11" s="64" t="s">
        <v>57</v>
      </c>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x14ac:dyDescent="0.25">
      <c r="A13" s="1"/>
      <c r="B13" s="209" t="s">
        <v>136</v>
      </c>
      <c r="C13" s="209"/>
      <c r="D13" s="209"/>
      <c r="E13" s="209"/>
      <c r="F13" s="209"/>
      <c r="G13" s="1"/>
      <c r="H13" s="1"/>
      <c r="I13" s="1"/>
      <c r="J13" s="1"/>
      <c r="K13" s="1"/>
      <c r="L13" s="1"/>
      <c r="M13" s="1"/>
      <c r="N13" s="1"/>
      <c r="O13" s="1"/>
    </row>
    <row r="14" spans="1:15" x14ac:dyDescent="0.25">
      <c r="A14" s="1"/>
      <c r="B14" s="207" t="s">
        <v>137</v>
      </c>
      <c r="C14" s="207"/>
      <c r="D14" s="207"/>
      <c r="E14" s="207"/>
      <c r="F14" s="207"/>
      <c r="G14" s="1"/>
      <c r="H14" s="1"/>
      <c r="I14" s="1"/>
      <c r="J14" s="1"/>
      <c r="K14" s="1"/>
      <c r="L14" s="1"/>
      <c r="M14" s="1"/>
      <c r="N14" s="1"/>
      <c r="O14" s="1"/>
    </row>
    <row r="15" spans="1:15" x14ac:dyDescent="0.25">
      <c r="A15" s="1"/>
      <c r="B15" s="201" t="s">
        <v>127</v>
      </c>
      <c r="C15" s="201"/>
      <c r="D15" s="201"/>
      <c r="E15" s="201"/>
      <c r="F15" s="201"/>
      <c r="G15" s="1"/>
      <c r="H15" s="1"/>
      <c r="I15" s="1"/>
      <c r="J15" s="1"/>
      <c r="K15" s="1"/>
      <c r="L15" s="1"/>
      <c r="M15" s="1"/>
      <c r="N15" s="1"/>
      <c r="O15" s="1"/>
    </row>
    <row r="16" spans="1:15" x14ac:dyDescent="0.25">
      <c r="A16" s="1"/>
      <c r="B16" s="201" t="s">
        <v>176</v>
      </c>
      <c r="C16" s="201"/>
      <c r="D16" s="201"/>
      <c r="E16" s="201"/>
      <c r="F16" s="201"/>
      <c r="G16" s="1"/>
      <c r="H16" s="1"/>
      <c r="I16" s="1"/>
      <c r="J16" s="1"/>
      <c r="K16" s="1"/>
      <c r="L16" s="1"/>
      <c r="M16" s="1"/>
      <c r="N16" s="1"/>
      <c r="O16" s="1"/>
    </row>
    <row r="17" spans="1:15" x14ac:dyDescent="0.25">
      <c r="A17" s="1"/>
      <c r="B17" s="59" t="s">
        <v>128</v>
      </c>
      <c r="C17" s="59"/>
      <c r="D17" s="59"/>
      <c r="E17" s="59"/>
      <c r="F17" s="59"/>
      <c r="G17" s="1"/>
      <c r="H17" s="1"/>
      <c r="I17" s="1"/>
      <c r="J17" s="1"/>
      <c r="K17" s="1"/>
      <c r="L17" s="1"/>
      <c r="M17" s="1"/>
      <c r="N17" s="1"/>
      <c r="O17" s="1"/>
    </row>
    <row r="18" spans="1:15" x14ac:dyDescent="0.25">
      <c r="A18" s="1"/>
      <c r="B18" s="201" t="s">
        <v>129</v>
      </c>
      <c r="C18" s="201"/>
      <c r="D18" s="201"/>
      <c r="E18" s="201"/>
      <c r="F18" s="201"/>
      <c r="G18" s="1"/>
      <c r="H18" s="1"/>
      <c r="I18" s="1"/>
      <c r="J18" s="1"/>
      <c r="K18" s="1"/>
      <c r="L18" s="1"/>
      <c r="M18" s="1"/>
      <c r="N18" s="1"/>
      <c r="O18" s="1"/>
    </row>
    <row r="19" spans="1:15" x14ac:dyDescent="0.25">
      <c r="A19" s="1"/>
      <c r="B19" s="201" t="s">
        <v>130</v>
      </c>
      <c r="C19" s="201"/>
      <c r="D19" s="201"/>
      <c r="E19" s="201"/>
      <c r="F19" s="201"/>
      <c r="G19" s="1"/>
      <c r="H19" s="1"/>
      <c r="I19" s="1"/>
      <c r="J19" s="1"/>
      <c r="K19" s="1"/>
      <c r="L19" s="1"/>
      <c r="M19" s="1"/>
      <c r="N19" s="1"/>
      <c r="O19" s="1"/>
    </row>
    <row r="20" spans="1:15" x14ac:dyDescent="0.25">
      <c r="A20" s="1"/>
      <c r="B20" s="202" t="s">
        <v>131</v>
      </c>
      <c r="C20" s="202"/>
      <c r="D20" s="202"/>
      <c r="E20" s="202"/>
      <c r="F20" s="202"/>
      <c r="G20" s="1"/>
      <c r="H20" s="1"/>
      <c r="I20" s="1"/>
      <c r="J20" s="1"/>
      <c r="K20" s="1"/>
      <c r="L20" s="1"/>
      <c r="M20" s="1"/>
      <c r="N20" s="1"/>
      <c r="O20" s="1"/>
    </row>
    <row r="21" spans="1:15" x14ac:dyDescent="0.25">
      <c r="A21" s="1"/>
      <c r="B21" s="202" t="s">
        <v>158</v>
      </c>
      <c r="C21" s="202"/>
      <c r="D21" s="202"/>
      <c r="E21" s="202"/>
      <c r="F21" s="202"/>
      <c r="G21" s="1"/>
      <c r="H21" s="1"/>
      <c r="I21" s="1"/>
      <c r="J21" s="1"/>
      <c r="K21" s="1"/>
      <c r="L21" s="1"/>
      <c r="M21" s="1"/>
      <c r="N21" s="1"/>
      <c r="O21" s="1"/>
    </row>
    <row r="22" spans="1:15" ht="15" customHeight="1" x14ac:dyDescent="0.25">
      <c r="A22" s="1"/>
      <c r="B22" s="211" t="s">
        <v>134</v>
      </c>
      <c r="C22" s="211"/>
      <c r="D22" s="211"/>
      <c r="E22" s="211"/>
      <c r="F22" s="211"/>
      <c r="G22" s="1"/>
      <c r="H22" s="1"/>
      <c r="I22" s="1"/>
      <c r="J22" s="1"/>
      <c r="K22" s="1"/>
      <c r="L22" s="1"/>
      <c r="M22" s="1"/>
      <c r="N22" s="1"/>
      <c r="O22" s="1"/>
    </row>
    <row r="23" spans="1:15" x14ac:dyDescent="0.25">
      <c r="A23" s="1"/>
      <c r="B23" s="210" t="s">
        <v>135</v>
      </c>
      <c r="C23" s="210"/>
      <c r="D23" s="210"/>
      <c r="E23" s="210"/>
      <c r="F23" s="210"/>
      <c r="G23" s="1"/>
      <c r="H23" s="1"/>
      <c r="I23" s="1"/>
      <c r="J23" s="1"/>
      <c r="K23" s="1"/>
      <c r="L23" s="1"/>
      <c r="M23" s="1"/>
      <c r="N23" s="1"/>
      <c r="O23" s="1"/>
    </row>
    <row r="24" spans="1:15" x14ac:dyDescent="0.25">
      <c r="A24" s="1"/>
      <c r="B24" s="202" t="s">
        <v>133</v>
      </c>
      <c r="C24" s="202"/>
      <c r="D24" s="202"/>
      <c r="E24" s="202"/>
      <c r="F24" s="202"/>
      <c r="G24" s="1"/>
      <c r="H24" s="1"/>
      <c r="I24" s="1"/>
      <c r="J24" s="1"/>
      <c r="K24" s="1"/>
      <c r="L24" s="1"/>
      <c r="M24" s="1"/>
      <c r="N24" s="1"/>
      <c r="O24" s="1"/>
    </row>
    <row r="25" spans="1:15" x14ac:dyDescent="0.25">
      <c r="A25" s="1"/>
      <c r="B25" s="202" t="s">
        <v>177</v>
      </c>
      <c r="C25" s="202"/>
      <c r="D25" s="202"/>
      <c r="E25" s="202"/>
      <c r="F25" s="202"/>
      <c r="G25" s="1"/>
      <c r="H25" s="1"/>
      <c r="I25" s="1"/>
      <c r="J25" s="1"/>
      <c r="K25" s="1"/>
      <c r="L25" s="1"/>
      <c r="M25" s="1"/>
      <c r="N25" s="1"/>
      <c r="O25" s="1"/>
    </row>
    <row r="26" spans="1:15" ht="15" customHeight="1" x14ac:dyDescent="0.25">
      <c r="A26" s="1"/>
      <c r="B26" s="202" t="s">
        <v>132</v>
      </c>
      <c r="C26" s="202"/>
      <c r="D26" s="202"/>
      <c r="E26" s="202"/>
      <c r="F26" s="202"/>
      <c r="G26" s="1"/>
      <c r="H26" s="1"/>
      <c r="I26" s="1"/>
      <c r="J26" s="1"/>
      <c r="K26" s="1"/>
      <c r="L26" s="1"/>
      <c r="M26" s="1"/>
      <c r="N26" s="1"/>
      <c r="O26" s="1"/>
    </row>
    <row r="27" spans="1:15" x14ac:dyDescent="0.25">
      <c r="A27" s="1"/>
      <c r="B27" s="203" t="s">
        <v>126</v>
      </c>
      <c r="C27" s="203"/>
      <c r="D27" s="203"/>
      <c r="E27" s="203"/>
      <c r="F27" s="203"/>
      <c r="G27" s="1"/>
      <c r="H27" s="1"/>
      <c r="I27" s="1"/>
      <c r="J27" s="1"/>
      <c r="K27" s="1"/>
      <c r="L27" s="1"/>
      <c r="M27" s="1"/>
      <c r="N27" s="1"/>
      <c r="O27" s="1"/>
    </row>
    <row r="28" spans="1:15" ht="8.25" customHeight="1" x14ac:dyDescent="0.25">
      <c r="A28" s="1"/>
      <c r="B28" s="201"/>
      <c r="C28" s="201"/>
      <c r="D28" s="201"/>
      <c r="E28" s="201"/>
      <c r="F28" s="201"/>
      <c r="G28" s="1"/>
      <c r="H28" s="1"/>
      <c r="I28" s="1"/>
      <c r="J28" s="1"/>
      <c r="K28" s="1"/>
      <c r="L28" s="1"/>
      <c r="M28" s="1"/>
      <c r="N28" s="1"/>
      <c r="O28" s="1"/>
    </row>
    <row r="29" spans="1:15" ht="6.95" customHeight="1" x14ac:dyDescent="0.25">
      <c r="A29" s="1"/>
      <c r="B29" s="21"/>
      <c r="C29" s="1"/>
      <c r="D29" s="1"/>
      <c r="E29" s="1"/>
      <c r="F29" s="1"/>
      <c r="G29" s="1"/>
      <c r="H29" s="1"/>
      <c r="I29" s="1"/>
      <c r="J29" s="1"/>
      <c r="K29" s="1"/>
      <c r="L29" s="1"/>
      <c r="M29" s="1"/>
      <c r="N29" s="1"/>
      <c r="O29" s="1"/>
    </row>
    <row r="30" spans="1:15" ht="15.75" thickBot="1" x14ac:dyDescent="0.3">
      <c r="A30" s="1"/>
      <c r="B30" s="56" t="s">
        <v>64</v>
      </c>
      <c r="C30" s="56"/>
      <c r="D30" s="1"/>
      <c r="E30" s="56" t="s">
        <v>65</v>
      </c>
      <c r="F30" s="1"/>
      <c r="G30" s="1"/>
      <c r="H30" s="1"/>
      <c r="I30" s="1"/>
      <c r="J30" s="1"/>
      <c r="K30" s="1"/>
      <c r="L30" s="1"/>
      <c r="M30" s="1"/>
      <c r="N30" s="1"/>
      <c r="O30" s="1"/>
    </row>
    <row r="31" spans="1:15" ht="34.5" customHeight="1" thickBot="1" x14ac:dyDescent="0.3">
      <c r="A31" s="1"/>
      <c r="B31" s="66"/>
      <c r="C31" s="67"/>
      <c r="D31" s="1"/>
      <c r="E31" s="65"/>
      <c r="F31" s="1"/>
      <c r="G31" s="1"/>
      <c r="H31" s="1"/>
      <c r="I31" s="1"/>
      <c r="J31" s="1"/>
      <c r="K31" s="1"/>
      <c r="L31" s="1"/>
      <c r="M31" s="1"/>
      <c r="N31" s="1"/>
      <c r="O31" s="1"/>
    </row>
    <row r="32" spans="1:15" x14ac:dyDescent="0.25">
      <c r="A32" s="1"/>
      <c r="B32" s="61" t="s">
        <v>125</v>
      </c>
      <c r="C32" s="1"/>
      <c r="D32" s="1"/>
      <c r="E32" s="1"/>
      <c r="F32" s="1"/>
      <c r="G32" s="1"/>
      <c r="H32" s="1"/>
      <c r="I32" s="1"/>
      <c r="J32" s="1"/>
      <c r="K32" s="1"/>
      <c r="L32" s="1"/>
      <c r="M32" s="1"/>
      <c r="N32" s="1"/>
      <c r="O32" s="1"/>
    </row>
    <row r="34" spans="1:25" ht="15" customHeight="1" x14ac:dyDescent="0.25">
      <c r="A34" s="1"/>
      <c r="B34" s="212" t="s">
        <v>171</v>
      </c>
      <c r="C34" s="212"/>
      <c r="D34" s="212"/>
      <c r="E34" s="212"/>
      <c r="F34" s="60"/>
      <c r="G34" s="1"/>
      <c r="H34" s="1"/>
      <c r="I34" s="1"/>
      <c r="J34" s="1"/>
      <c r="K34" s="1"/>
      <c r="L34" s="1"/>
      <c r="M34" s="1"/>
      <c r="N34" s="1"/>
      <c r="O34" s="1"/>
    </row>
    <row r="35" spans="1:25" x14ac:dyDescent="0.25">
      <c r="A35" s="1"/>
      <c r="B35" s="1"/>
      <c r="C35" s="1"/>
      <c r="D35" s="1"/>
      <c r="E35" s="1"/>
      <c r="F35" s="1"/>
      <c r="G35" s="21"/>
      <c r="H35" s="1"/>
      <c r="I35" s="1"/>
      <c r="J35" s="1"/>
      <c r="K35" s="1"/>
      <c r="L35" s="1"/>
      <c r="M35" s="1"/>
      <c r="N35" s="1"/>
      <c r="O35" s="1"/>
    </row>
    <row r="36" spans="1:25" ht="15.75" x14ac:dyDescent="0.25">
      <c r="A36" s="1"/>
      <c r="B36" s="173" t="s">
        <v>170</v>
      </c>
      <c r="C36" s="173"/>
      <c r="D36" s="173"/>
      <c r="E36" s="173"/>
      <c r="F36" s="62"/>
      <c r="G36" s="63"/>
      <c r="H36" s="63"/>
      <c r="I36" s="63"/>
      <c r="J36" s="63"/>
      <c r="K36" s="1"/>
      <c r="L36" s="1"/>
      <c r="M36" s="1"/>
      <c r="N36" s="1"/>
      <c r="O36" s="1"/>
      <c r="P36" s="1"/>
      <c r="Q36" s="1"/>
      <c r="R36" s="1"/>
      <c r="S36" s="1"/>
      <c r="T36" s="1"/>
      <c r="U36" s="1"/>
      <c r="V36" s="1"/>
      <c r="W36" s="1"/>
      <c r="X36" s="1"/>
      <c r="Y36" s="1"/>
    </row>
    <row r="37" spans="1:25" x14ac:dyDescent="0.25">
      <c r="A37" s="1"/>
      <c r="B37" s="1"/>
      <c r="C37" s="1"/>
      <c r="D37" s="1"/>
      <c r="E37" s="1"/>
      <c r="F37" s="1"/>
      <c r="G37" s="1"/>
      <c r="H37" s="1"/>
      <c r="I37" s="1"/>
      <c r="J37" s="1"/>
      <c r="K37" s="1"/>
      <c r="L37" s="1"/>
      <c r="M37" s="1"/>
      <c r="N37" s="1"/>
      <c r="O37" s="1"/>
    </row>
    <row r="38" spans="1:25" x14ac:dyDescent="0.25">
      <c r="A38" s="1"/>
      <c r="B38" s="1"/>
      <c r="C38" s="1"/>
      <c r="D38" s="1"/>
      <c r="E38" s="1"/>
      <c r="F38" s="1"/>
      <c r="G38" s="1"/>
      <c r="H38" s="1"/>
      <c r="I38" s="1"/>
      <c r="J38" s="1"/>
      <c r="K38" s="1"/>
      <c r="L38" s="1"/>
      <c r="M38" s="1"/>
      <c r="N38" s="1"/>
      <c r="O38" s="1"/>
    </row>
    <row r="39" spans="1:25" x14ac:dyDescent="0.25">
      <c r="A39" s="1"/>
      <c r="B39" s="1"/>
      <c r="C39" s="1"/>
      <c r="D39" s="1"/>
      <c r="E39" s="1"/>
      <c r="F39" s="1"/>
      <c r="G39" s="1"/>
      <c r="H39" s="1"/>
      <c r="I39" s="1"/>
      <c r="J39" s="1"/>
      <c r="K39" s="1"/>
      <c r="L39" s="1"/>
      <c r="M39" s="1"/>
      <c r="N39" s="1"/>
      <c r="O39" s="1"/>
    </row>
    <row r="40" spans="1:25" x14ac:dyDescent="0.25">
      <c r="A40" s="1"/>
      <c r="B40" s="1"/>
      <c r="C40" s="1"/>
      <c r="D40" s="1"/>
      <c r="E40" s="1"/>
      <c r="F40" s="1"/>
      <c r="G40" s="1"/>
      <c r="H40" s="1"/>
      <c r="I40" s="1"/>
      <c r="J40" s="1"/>
      <c r="K40" s="1"/>
      <c r="L40" s="1"/>
      <c r="M40" s="1"/>
      <c r="N40" s="1"/>
      <c r="O40" s="1"/>
    </row>
    <row r="41" spans="1:25" x14ac:dyDescent="0.25">
      <c r="A41" s="1"/>
      <c r="B41" s="1"/>
      <c r="C41" s="1"/>
      <c r="D41" s="1"/>
      <c r="E41" s="1"/>
      <c r="F41" s="1"/>
      <c r="G41" s="1"/>
      <c r="H41" s="1"/>
      <c r="I41" s="1"/>
      <c r="J41" s="1"/>
      <c r="K41" s="1"/>
      <c r="L41" s="1"/>
      <c r="M41" s="1"/>
      <c r="N41" s="1"/>
      <c r="O41" s="1"/>
    </row>
    <row r="42" spans="1:25" x14ac:dyDescent="0.25">
      <c r="A42" s="1"/>
      <c r="B42" s="1"/>
      <c r="C42" s="1"/>
      <c r="D42" s="1"/>
      <c r="E42" s="1"/>
      <c r="F42" s="1"/>
      <c r="G42" s="1"/>
      <c r="H42" s="1"/>
      <c r="I42" s="1"/>
      <c r="J42" s="1"/>
      <c r="K42" s="1"/>
      <c r="L42" s="1"/>
      <c r="M42" s="1"/>
      <c r="N42" s="1"/>
      <c r="O42" s="1"/>
    </row>
    <row r="43" spans="1:25" x14ac:dyDescent="0.25">
      <c r="A43" s="1"/>
      <c r="B43" s="1"/>
      <c r="C43" s="1"/>
      <c r="D43" s="1"/>
      <c r="E43" s="1"/>
      <c r="F43" s="1"/>
      <c r="G43" s="1"/>
      <c r="H43" s="1"/>
      <c r="I43" s="1"/>
      <c r="J43" s="1"/>
      <c r="K43" s="1"/>
      <c r="L43" s="1"/>
      <c r="M43" s="1"/>
      <c r="N43" s="1"/>
      <c r="O43" s="1"/>
    </row>
    <row r="44" spans="1:25" x14ac:dyDescent="0.25">
      <c r="A44" s="1"/>
      <c r="B44" s="1"/>
      <c r="C44" s="1"/>
      <c r="D44" s="1"/>
      <c r="E44" s="1"/>
      <c r="F44" s="1"/>
      <c r="G44" s="1"/>
      <c r="H44" s="1"/>
      <c r="I44" s="1"/>
      <c r="J44" s="1"/>
      <c r="K44" s="1"/>
      <c r="L44" s="1"/>
      <c r="M44" s="1"/>
      <c r="N44" s="1"/>
      <c r="O44" s="1"/>
    </row>
  </sheetData>
  <sheetProtection algorithmName="SHA-512" hashValue="N62bvLvZ5vWKQCx78+abOpur+fly3o51Vs/g+G/SfjvHqqIyQrNGyYtjYt6ULA9+DubIpVp5JGCB+RruSd023Q==" saltValue="9F55cfaPMqLleFXrhVzjkw==" spinCount="100000" sheet="1" objects="1" scenarios="1" selectLockedCells="1"/>
  <mergeCells count="19">
    <mergeCell ref="B34:E34"/>
    <mergeCell ref="B16:F16"/>
    <mergeCell ref="B20:F20"/>
    <mergeCell ref="B24:F24"/>
    <mergeCell ref="B28:F28"/>
    <mergeCell ref="B2:E2"/>
    <mergeCell ref="D3:E4"/>
    <mergeCell ref="B14:F14"/>
    <mergeCell ref="D5:F6"/>
    <mergeCell ref="B13:F13"/>
    <mergeCell ref="B15:F15"/>
    <mergeCell ref="B18:F18"/>
    <mergeCell ref="B19:F19"/>
    <mergeCell ref="B26:F26"/>
    <mergeCell ref="B27:F27"/>
    <mergeCell ref="B25:F25"/>
    <mergeCell ref="B23:F23"/>
    <mergeCell ref="B21:F21"/>
    <mergeCell ref="B22:F22"/>
  </mergeCells>
  <conditionalFormatting sqref="B31:C31 E31">
    <cfRule type="containsBlanks" dxfId="312" priority="26">
      <formula>LEN(TRIM(B31))=0</formula>
    </cfRule>
  </conditionalFormatting>
  <conditionalFormatting sqref="B31:C31">
    <cfRule type="expression" dxfId="311" priority="1">
      <formula>$B$31&gt;0</formula>
    </cfRule>
    <cfRule type="expression" dxfId="310" priority="2">
      <formula>$C$31&gt;0</formula>
    </cfRule>
  </conditionalFormatting>
  <conditionalFormatting sqref="C5">
    <cfRule type="notContainsBlanks" dxfId="309" priority="18">
      <formula>LEN(TRIM(C5))&gt;0</formula>
    </cfRule>
    <cfRule type="containsBlanks" dxfId="308" priority="20">
      <formula>LEN(TRIM(C5))=0</formula>
    </cfRule>
  </conditionalFormatting>
  <conditionalFormatting sqref="C9:C11">
    <cfRule type="notContainsBlanks" dxfId="307" priority="12">
      <formula>LEN(TRIM(C9))&gt;0</formula>
    </cfRule>
    <cfRule type="containsBlanks" dxfId="306" priority="21">
      <formula>LEN(TRIM(C9))=0</formula>
    </cfRule>
  </conditionalFormatting>
  <conditionalFormatting sqref="F9:F10">
    <cfRule type="notContainsBlanks" dxfId="305" priority="8">
      <formula>LEN(TRIM(F9))&gt;0</formula>
    </cfRule>
    <cfRule type="containsBlanks" dxfId="304" priority="24">
      <formula>LEN(TRIM(F9))=0</formula>
    </cfRule>
  </conditionalFormatting>
  <hyperlinks>
    <hyperlink ref="B27" r:id="rId1" display="https://www.stwater.co.uk/building-and-developing/regulations-and-forms/application-forms-and-guidance/infrastructure-charges/" xr:uid="{29E84AA4-9DE7-4BF3-B301-273FB3EA7C8D}"/>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95CF1-108E-4934-A7A3-DF09EAA5F580}">
  <sheetPr>
    <tabColor rgb="FFFFFF99"/>
  </sheetPr>
  <dimension ref="A1:X36"/>
  <sheetViews>
    <sheetView showGridLines="0" zoomScale="70" zoomScaleNormal="70" workbookViewId="0">
      <selection activeCell="B19" sqref="B19"/>
    </sheetView>
  </sheetViews>
  <sheetFormatPr defaultColWidth="9.140625" defaultRowHeight="15" x14ac:dyDescent="0.25"/>
  <cols>
    <col min="2" max="2" width="14.7109375" customWidth="1"/>
    <col min="3" max="3" width="27.28515625" customWidth="1"/>
    <col min="4" max="4" width="60.7109375" customWidth="1"/>
    <col min="5" max="5" width="18.28515625" customWidth="1"/>
    <col min="6" max="10" width="11.7109375" customWidth="1"/>
    <col min="11" max="11" width="14.7109375" customWidth="1"/>
    <col min="12" max="12" width="4.7109375" hidden="1" customWidth="1"/>
    <col min="13" max="13" width="9.140625" style="85" hidden="1" customWidth="1"/>
    <col min="14" max="15" width="9.140625" hidden="1" customWidth="1"/>
    <col min="16" max="16" width="7.140625" hidden="1" customWidth="1"/>
  </cols>
  <sheetData>
    <row r="1" spans="1:24" x14ac:dyDescent="0.25">
      <c r="A1" s="1"/>
      <c r="B1" s="1"/>
      <c r="C1" s="1"/>
      <c r="D1" s="1"/>
      <c r="E1" s="1"/>
      <c r="F1" s="1"/>
      <c r="G1" s="1"/>
      <c r="H1" s="1"/>
      <c r="I1" s="1"/>
      <c r="J1" s="1"/>
      <c r="K1" s="1"/>
      <c r="L1" s="1"/>
      <c r="M1" s="68"/>
      <c r="N1" s="1"/>
      <c r="O1" s="1"/>
      <c r="P1" s="1"/>
      <c r="Q1" s="1"/>
      <c r="R1" s="1"/>
      <c r="S1" s="1"/>
      <c r="T1" s="1"/>
      <c r="U1" s="1"/>
      <c r="V1" s="1"/>
      <c r="W1" s="1"/>
      <c r="X1" s="1"/>
    </row>
    <row r="2" spans="1:24" ht="28.5" x14ac:dyDescent="0.25">
      <c r="A2" s="1"/>
      <c r="B2" s="204" t="s">
        <v>76</v>
      </c>
      <c r="C2" s="204"/>
      <c r="D2" s="204"/>
      <c r="E2" s="204"/>
      <c r="F2" s="204"/>
      <c r="G2" s="204"/>
      <c r="H2" s="204"/>
      <c r="I2" s="204"/>
      <c r="J2" s="204"/>
      <c r="K2" s="204"/>
      <c r="L2" s="1"/>
      <c r="M2" s="68"/>
      <c r="N2" s="1"/>
      <c r="O2" s="1"/>
      <c r="P2" s="1"/>
      <c r="Q2" s="1"/>
      <c r="R2" s="1"/>
      <c r="S2" s="1"/>
      <c r="T2" s="1"/>
      <c r="U2" s="1"/>
      <c r="V2" s="1"/>
      <c r="W2" s="1"/>
      <c r="X2" s="1"/>
    </row>
    <row r="3" spans="1:24" ht="6" customHeight="1" x14ac:dyDescent="0.25">
      <c r="A3" s="1"/>
      <c r="B3" s="1"/>
      <c r="C3" s="1"/>
      <c r="D3" s="1"/>
      <c r="E3" s="1"/>
      <c r="F3" s="1"/>
      <c r="G3" s="1"/>
      <c r="H3" s="1"/>
      <c r="I3" s="1"/>
      <c r="J3" s="1"/>
      <c r="K3" s="1"/>
      <c r="L3" s="1"/>
      <c r="M3" s="68"/>
      <c r="N3" s="1"/>
      <c r="O3" s="1"/>
      <c r="P3" s="1"/>
      <c r="Q3" s="1"/>
      <c r="R3" s="1"/>
      <c r="S3" s="1"/>
      <c r="T3" s="1"/>
      <c r="U3" s="1"/>
      <c r="V3" s="1"/>
      <c r="W3" s="1"/>
      <c r="X3" s="1"/>
    </row>
    <row r="4" spans="1:24" ht="15" customHeight="1" x14ac:dyDescent="0.25">
      <c r="A4" s="1"/>
      <c r="B4" s="69" t="s">
        <v>118</v>
      </c>
      <c r="C4" s="69"/>
      <c r="D4" s="69"/>
      <c r="E4" s="215" t="s">
        <v>154</v>
      </c>
      <c r="F4" s="215"/>
      <c r="G4" s="215"/>
      <c r="H4" s="215"/>
      <c r="I4" s="69"/>
      <c r="J4" s="69"/>
      <c r="K4" s="69"/>
      <c r="L4" s="1"/>
      <c r="M4" s="68"/>
      <c r="N4" s="1"/>
      <c r="O4" s="1"/>
      <c r="P4" s="1"/>
      <c r="Q4" s="1"/>
      <c r="R4" s="1"/>
      <c r="S4" s="1"/>
      <c r="T4" s="1"/>
      <c r="U4" s="1"/>
      <c r="V4" s="1"/>
      <c r="W4" s="1"/>
      <c r="X4" s="1"/>
    </row>
    <row r="5" spans="1:24" ht="9" customHeight="1" x14ac:dyDescent="0.25">
      <c r="A5" s="1"/>
      <c r="B5" s="69"/>
      <c r="C5" s="69"/>
      <c r="D5" s="69"/>
      <c r="E5" s="215"/>
      <c r="F5" s="215"/>
      <c r="G5" s="215"/>
      <c r="H5" s="215"/>
      <c r="I5" s="69"/>
      <c r="J5" s="69"/>
      <c r="K5" s="69"/>
      <c r="L5" s="1"/>
      <c r="M5" s="68"/>
      <c r="N5" s="1"/>
      <c r="O5" s="1"/>
      <c r="P5" s="1"/>
      <c r="Q5" s="1"/>
      <c r="R5" s="1"/>
      <c r="S5" s="1"/>
      <c r="T5" s="1"/>
      <c r="U5" s="1"/>
      <c r="V5" s="1"/>
      <c r="W5" s="1"/>
      <c r="X5" s="1"/>
    </row>
    <row r="6" spans="1:24" ht="15.75" x14ac:dyDescent="0.25">
      <c r="A6" s="1"/>
      <c r="B6" s="214" t="s">
        <v>160</v>
      </c>
      <c r="C6" s="214"/>
      <c r="D6" s="214"/>
      <c r="E6" s="214"/>
      <c r="F6" s="214"/>
      <c r="G6" s="214"/>
      <c r="H6" s="214"/>
      <c r="I6" s="214"/>
      <c r="J6" s="214"/>
      <c r="K6" s="214"/>
      <c r="L6" s="214"/>
      <c r="M6" s="214"/>
      <c r="N6" s="214"/>
      <c r="O6" s="214"/>
      <c r="P6" s="1"/>
      <c r="Q6" s="1"/>
      <c r="R6" s="1"/>
      <c r="S6" s="1"/>
      <c r="T6" s="1"/>
      <c r="U6" s="1"/>
      <c r="V6" s="1"/>
      <c r="W6" s="1"/>
      <c r="X6" s="1"/>
    </row>
    <row r="7" spans="1:24" ht="15.75" x14ac:dyDescent="0.25">
      <c r="A7" s="1"/>
      <c r="B7" s="214" t="s">
        <v>141</v>
      </c>
      <c r="C7" s="214"/>
      <c r="D7" s="214"/>
      <c r="E7" s="214"/>
      <c r="F7" s="214"/>
      <c r="G7" s="214"/>
      <c r="H7" s="214"/>
      <c r="I7" s="214"/>
      <c r="J7" s="214"/>
      <c r="K7" s="214"/>
      <c r="L7" s="214"/>
      <c r="M7" s="214"/>
      <c r="N7" s="214"/>
      <c r="O7" s="71"/>
      <c r="P7" s="1"/>
      <c r="Q7" s="1"/>
      <c r="R7" s="1"/>
      <c r="S7" s="1"/>
      <c r="T7" s="1"/>
      <c r="U7" s="1"/>
      <c r="V7" s="1"/>
      <c r="W7" s="1"/>
      <c r="X7" s="1"/>
    </row>
    <row r="8" spans="1:24" ht="15.75" x14ac:dyDescent="0.25">
      <c r="A8" s="1"/>
      <c r="B8" s="214" t="s">
        <v>161</v>
      </c>
      <c r="C8" s="214"/>
      <c r="D8" s="214"/>
      <c r="E8" s="214"/>
      <c r="F8" s="214"/>
      <c r="G8" s="214"/>
      <c r="H8" s="214"/>
      <c r="I8" s="214"/>
      <c r="J8" s="214"/>
      <c r="K8" s="214"/>
      <c r="L8" s="214"/>
      <c r="M8" s="214"/>
      <c r="N8" s="214"/>
      <c r="O8" s="71"/>
      <c r="P8" s="1"/>
      <c r="Q8" s="1"/>
      <c r="R8" s="1"/>
      <c r="S8" s="1"/>
      <c r="T8" s="1"/>
      <c r="U8" s="1"/>
      <c r="V8" s="1"/>
      <c r="W8" s="1"/>
      <c r="X8" s="1"/>
    </row>
    <row r="9" spans="1:24" s="74" customFormat="1" ht="15" customHeight="1" x14ac:dyDescent="0.3">
      <c r="A9" s="72"/>
      <c r="B9" s="214" t="s">
        <v>162</v>
      </c>
      <c r="C9" s="214"/>
      <c r="D9" s="214"/>
      <c r="E9" s="214"/>
      <c r="F9" s="214"/>
      <c r="G9" s="214"/>
      <c r="H9" s="214"/>
      <c r="I9" s="214"/>
      <c r="J9" s="214"/>
      <c r="K9" s="214"/>
      <c r="L9" s="214"/>
      <c r="M9" s="73"/>
      <c r="N9" s="71"/>
      <c r="O9" s="71"/>
      <c r="P9" s="72"/>
      <c r="Q9" s="72"/>
      <c r="R9" s="72"/>
      <c r="S9" s="72"/>
      <c r="T9" s="72"/>
      <c r="U9" s="72"/>
      <c r="V9" s="72"/>
      <c r="W9" s="72"/>
      <c r="X9" s="72"/>
    </row>
    <row r="10" spans="1:24" s="74" customFormat="1" ht="15" customHeight="1" x14ac:dyDescent="0.3">
      <c r="A10" s="72"/>
      <c r="B10" s="214" t="s">
        <v>115</v>
      </c>
      <c r="C10" s="214"/>
      <c r="D10" s="214"/>
      <c r="E10" s="214"/>
      <c r="F10" s="214"/>
      <c r="G10" s="214"/>
      <c r="H10" s="214"/>
      <c r="I10" s="214"/>
      <c r="J10" s="214"/>
      <c r="K10" s="214"/>
      <c r="L10" s="214"/>
      <c r="M10" s="75"/>
      <c r="N10" s="70"/>
      <c r="O10" s="71"/>
      <c r="P10" s="72"/>
      <c r="Q10" s="72"/>
      <c r="R10" s="72"/>
      <c r="S10" s="72"/>
      <c r="T10" s="72"/>
      <c r="U10" s="72"/>
      <c r="V10" s="72"/>
      <c r="W10" s="72"/>
      <c r="X10" s="72"/>
    </row>
    <row r="11" spans="1:24" s="74" customFormat="1" ht="15" customHeight="1" x14ac:dyDescent="0.3">
      <c r="A11" s="72"/>
      <c r="B11" s="214" t="s">
        <v>159</v>
      </c>
      <c r="C11" s="214"/>
      <c r="D11" s="214"/>
      <c r="E11" s="214"/>
      <c r="F11" s="214"/>
      <c r="G11" s="214"/>
      <c r="H11" s="214"/>
      <c r="I11" s="214"/>
      <c r="J11" s="214"/>
      <c r="K11" s="214"/>
      <c r="L11" s="214"/>
      <c r="M11" s="214"/>
      <c r="N11" s="214"/>
      <c r="O11" s="71"/>
      <c r="P11" s="72"/>
      <c r="Q11" s="72"/>
      <c r="R11" s="72"/>
      <c r="S11" s="72"/>
      <c r="T11" s="72"/>
      <c r="U11" s="72"/>
      <c r="V11" s="72"/>
      <c r="W11" s="72"/>
      <c r="X11" s="72"/>
    </row>
    <row r="12" spans="1:24" s="74" customFormat="1" ht="15" customHeight="1" x14ac:dyDescent="0.3">
      <c r="A12" s="72"/>
      <c r="B12" s="214" t="s">
        <v>123</v>
      </c>
      <c r="C12" s="214"/>
      <c r="D12" s="214"/>
      <c r="E12" s="214"/>
      <c r="F12" s="214"/>
      <c r="G12" s="214"/>
      <c r="H12" s="214"/>
      <c r="I12" s="214"/>
      <c r="J12" s="214"/>
      <c r="K12" s="214"/>
      <c r="L12" s="214"/>
      <c r="M12" s="214"/>
      <c r="N12" s="214"/>
      <c r="O12" s="71"/>
      <c r="P12" s="72"/>
      <c r="Q12" s="72"/>
      <c r="R12" s="72"/>
      <c r="S12" s="72"/>
      <c r="T12" s="72"/>
      <c r="U12" s="72"/>
      <c r="V12" s="72"/>
      <c r="W12" s="72"/>
      <c r="X12" s="72"/>
    </row>
    <row r="13" spans="1:24" ht="15.75" thickBot="1" x14ac:dyDescent="0.3">
      <c r="A13" s="1"/>
      <c r="B13" s="1"/>
      <c r="C13" s="1"/>
      <c r="D13" s="1"/>
      <c r="E13" s="1"/>
      <c r="F13" s="1"/>
      <c r="G13" s="1"/>
      <c r="H13" s="1"/>
      <c r="I13" s="1"/>
      <c r="J13" s="1"/>
      <c r="K13" s="1"/>
      <c r="L13" s="1"/>
      <c r="M13" s="68"/>
      <c r="N13" s="1"/>
      <c r="O13" s="1"/>
      <c r="P13" s="1"/>
      <c r="Q13" s="1"/>
      <c r="R13" s="1"/>
      <c r="S13" s="1"/>
      <c r="T13" s="1"/>
      <c r="U13" s="1"/>
      <c r="V13" s="1"/>
      <c r="W13" s="1"/>
      <c r="X13" s="1"/>
    </row>
    <row r="14" spans="1:24" ht="15.75" thickBot="1" x14ac:dyDescent="0.3">
      <c r="A14" s="1"/>
      <c r="B14" s="216" t="s">
        <v>66</v>
      </c>
      <c r="C14" s="216" t="s">
        <v>120</v>
      </c>
      <c r="D14" s="216" t="s">
        <v>67</v>
      </c>
      <c r="E14" s="216" t="s">
        <v>157</v>
      </c>
      <c r="F14" s="218" t="s">
        <v>68</v>
      </c>
      <c r="G14" s="219"/>
      <c r="H14" s="220"/>
      <c r="I14" s="218" t="s">
        <v>69</v>
      </c>
      <c r="J14" s="220"/>
      <c r="K14" s="216" t="s">
        <v>79</v>
      </c>
      <c r="L14" s="1"/>
      <c r="M14" s="68"/>
      <c r="N14" s="1"/>
      <c r="O14" s="1"/>
      <c r="P14" s="1"/>
      <c r="Q14" s="1"/>
      <c r="R14" s="1"/>
      <c r="S14" s="1"/>
      <c r="T14" s="1"/>
      <c r="U14" s="1"/>
      <c r="V14" s="1"/>
      <c r="W14" s="1"/>
      <c r="X14" s="1"/>
    </row>
    <row r="15" spans="1:24" ht="52.5" customHeight="1" thickBot="1" x14ac:dyDescent="0.3">
      <c r="A15" s="1"/>
      <c r="B15" s="217"/>
      <c r="C15" s="217"/>
      <c r="D15" s="217"/>
      <c r="E15" s="217"/>
      <c r="F15" s="76" t="s">
        <v>105</v>
      </c>
      <c r="G15" s="76" t="s">
        <v>106</v>
      </c>
      <c r="H15" s="76" t="s">
        <v>107</v>
      </c>
      <c r="I15" s="76" t="s">
        <v>70</v>
      </c>
      <c r="J15" s="76" t="s">
        <v>71</v>
      </c>
      <c r="K15" s="217"/>
      <c r="L15" s="1"/>
      <c r="M15" s="68"/>
      <c r="N15" s="1"/>
      <c r="O15" s="1"/>
      <c r="P15" s="1"/>
      <c r="Q15" s="1"/>
      <c r="R15" s="1"/>
      <c r="S15" s="1"/>
      <c r="T15" s="1"/>
      <c r="U15" s="1"/>
      <c r="V15" s="1"/>
      <c r="W15" s="1"/>
      <c r="X15" s="1"/>
    </row>
    <row r="16" spans="1:24" ht="39.950000000000003" customHeight="1" thickBot="1" x14ac:dyDescent="0.3">
      <c r="A16" s="77" t="s">
        <v>119</v>
      </c>
      <c r="B16" s="78">
        <v>1</v>
      </c>
      <c r="C16" s="78" t="s">
        <v>121</v>
      </c>
      <c r="D16" s="78" t="s">
        <v>122</v>
      </c>
      <c r="E16" s="79">
        <v>45733</v>
      </c>
      <c r="F16" s="80" t="b">
        <v>1</v>
      </c>
      <c r="G16" s="80" t="b">
        <v>0</v>
      </c>
      <c r="H16" s="80" t="b">
        <v>0</v>
      </c>
      <c r="I16" s="80" t="b">
        <v>0</v>
      </c>
      <c r="J16" s="80" t="b">
        <v>1</v>
      </c>
      <c r="K16" s="81" t="b">
        <v>0</v>
      </c>
      <c r="L16" s="82" t="s">
        <v>119</v>
      </c>
      <c r="M16" s="68"/>
      <c r="N16" s="1"/>
      <c r="O16" s="1"/>
      <c r="P16" s="1"/>
      <c r="Q16" s="1"/>
      <c r="R16" s="1"/>
      <c r="S16" s="1"/>
      <c r="T16" s="1"/>
      <c r="U16" s="1"/>
      <c r="V16" s="1"/>
      <c r="W16" s="1"/>
      <c r="X16" s="1"/>
    </row>
    <row r="17" spans="1:24" ht="39.950000000000003" customHeight="1" thickBot="1" x14ac:dyDescent="0.3">
      <c r="A17" s="1"/>
      <c r="B17" s="86"/>
      <c r="C17" s="87"/>
      <c r="D17" s="87"/>
      <c r="E17" s="88"/>
      <c r="F17" s="89"/>
      <c r="G17" s="89"/>
      <c r="H17" s="89"/>
      <c r="I17" s="89"/>
      <c r="J17" s="89"/>
      <c r="K17" s="90"/>
      <c r="L17" s="68"/>
      <c r="M17" s="83" t="str">
        <f>IF(B17="","FALSE",IF(F17=TRUE,"OK",IF(G17=TRUE,"OK",IF(H17=TRUE,"OK","FALSE"))))</f>
        <v>FALSE</v>
      </c>
      <c r="N17" s="83" t="str">
        <f>IF(B17="","FALSE",IF(I17=TRUE,"OK",IF(J17=TRUE,"OK","FALSE")))</f>
        <v>FALSE</v>
      </c>
      <c r="O17" s="83" t="str">
        <f>IF(B17="","FALSE",IF(F17=TRUE,"1",IF(G17=TRUE,"2",IF(H17=TRUE,"3","FALSE"))))</f>
        <v>FALSE</v>
      </c>
      <c r="P17" s="83" t="str">
        <f>IF(B17="","FALSE",IF(I17=TRUE,"1",IF(J17=TRUE,"2","FALSE")))</f>
        <v>FALSE</v>
      </c>
      <c r="Q17" s="1"/>
      <c r="R17" s="1"/>
      <c r="S17" s="1"/>
      <c r="T17" s="1"/>
      <c r="U17" s="1"/>
      <c r="V17" s="1"/>
      <c r="W17" s="1"/>
      <c r="X17" s="1"/>
    </row>
    <row r="18" spans="1:24" ht="39.950000000000003" customHeight="1" thickBot="1" x14ac:dyDescent="0.3">
      <c r="A18" s="1"/>
      <c r="B18" s="87"/>
      <c r="C18" s="87"/>
      <c r="D18" s="87"/>
      <c r="E18" s="88"/>
      <c r="F18" s="91" t="b">
        <v>0</v>
      </c>
      <c r="G18" s="91"/>
      <c r="H18" s="91"/>
      <c r="I18" s="91"/>
      <c r="J18" s="91" t="b">
        <v>0</v>
      </c>
      <c r="K18" s="90" t="b">
        <v>0</v>
      </c>
      <c r="L18" s="68"/>
      <c r="M18" s="83" t="str">
        <f t="shared" ref="M18:M26" si="0">IF(B18="","FALSE",IF(F18=TRUE,"OK",IF(G18=TRUE,"OK",IF(H18=TRUE,"OK","FALSE"))))</f>
        <v>FALSE</v>
      </c>
      <c r="N18" s="83" t="str">
        <f t="shared" ref="N18:N26" si="1">IF(B18="","FALSE",IF(I18=TRUE,"OK",IF(J18=TRUE,"OK","FALSE")))</f>
        <v>FALSE</v>
      </c>
      <c r="O18" s="83" t="str">
        <f t="shared" ref="O18:O26" si="2">IF(B18="","FALSE",IF(F18=TRUE,"1",IF(G18=TRUE,"2",IF(H18=TRUE,"3","FALSE"))))</f>
        <v>FALSE</v>
      </c>
      <c r="P18" s="83" t="str">
        <f t="shared" ref="P18:P26" si="3">IF(B18="","FALSE",IF(I18=TRUE,"1",IF(J18=TRUE,"2","FALSE")))</f>
        <v>FALSE</v>
      </c>
      <c r="Q18" s="1"/>
      <c r="R18" s="1"/>
      <c r="S18" s="1"/>
      <c r="T18" s="1"/>
      <c r="U18" s="1"/>
      <c r="V18" s="1"/>
      <c r="W18" s="1"/>
      <c r="X18" s="1"/>
    </row>
    <row r="19" spans="1:24" ht="39.950000000000003" customHeight="1" thickBot="1" x14ac:dyDescent="0.3">
      <c r="A19" s="1"/>
      <c r="B19" s="86"/>
      <c r="C19" s="87"/>
      <c r="D19" s="87"/>
      <c r="E19" s="88"/>
      <c r="F19" s="89" t="b">
        <v>0</v>
      </c>
      <c r="G19" s="89"/>
      <c r="H19" s="89"/>
      <c r="I19" s="89"/>
      <c r="J19" s="89"/>
      <c r="K19" s="90" t="b">
        <v>0</v>
      </c>
      <c r="L19" s="68"/>
      <c r="M19" s="83" t="str">
        <f t="shared" si="0"/>
        <v>FALSE</v>
      </c>
      <c r="N19" s="83" t="str">
        <f t="shared" si="1"/>
        <v>FALSE</v>
      </c>
      <c r="O19" s="83" t="str">
        <f t="shared" si="2"/>
        <v>FALSE</v>
      </c>
      <c r="P19" s="83" t="str">
        <f t="shared" si="3"/>
        <v>FALSE</v>
      </c>
      <c r="Q19" s="1"/>
      <c r="R19" s="1"/>
      <c r="S19" s="1"/>
      <c r="T19" s="1"/>
      <c r="U19" s="1"/>
      <c r="V19" s="1"/>
      <c r="W19" s="1"/>
      <c r="X19" s="1"/>
    </row>
    <row r="20" spans="1:24" ht="39.950000000000003" customHeight="1" thickBot="1" x14ac:dyDescent="0.3">
      <c r="A20" s="1"/>
      <c r="B20" s="87"/>
      <c r="C20" s="87"/>
      <c r="D20" s="87"/>
      <c r="E20" s="88"/>
      <c r="F20" s="91"/>
      <c r="G20" s="91"/>
      <c r="H20" s="91"/>
      <c r="I20" s="91"/>
      <c r="J20" s="91"/>
      <c r="K20" s="90"/>
      <c r="L20" s="68"/>
      <c r="M20" s="83" t="str">
        <f t="shared" si="0"/>
        <v>FALSE</v>
      </c>
      <c r="N20" s="83" t="str">
        <f t="shared" si="1"/>
        <v>FALSE</v>
      </c>
      <c r="O20" s="83" t="str">
        <f t="shared" si="2"/>
        <v>FALSE</v>
      </c>
      <c r="P20" s="83" t="str">
        <f t="shared" si="3"/>
        <v>FALSE</v>
      </c>
      <c r="Q20" s="1"/>
      <c r="R20" s="1"/>
      <c r="S20" s="1"/>
      <c r="T20" s="1"/>
      <c r="U20" s="1"/>
      <c r="V20" s="1"/>
      <c r="W20" s="1"/>
      <c r="X20" s="1"/>
    </row>
    <row r="21" spans="1:24" ht="39.950000000000003" customHeight="1" thickBot="1" x14ac:dyDescent="0.3">
      <c r="A21" s="1"/>
      <c r="B21" s="86"/>
      <c r="C21" s="86"/>
      <c r="D21" s="86"/>
      <c r="E21" s="92"/>
      <c r="F21" s="89"/>
      <c r="G21" s="89"/>
      <c r="H21" s="89"/>
      <c r="I21" s="89"/>
      <c r="J21" s="89"/>
      <c r="K21" s="93"/>
      <c r="L21" s="68"/>
      <c r="M21" s="83" t="str">
        <f t="shared" si="0"/>
        <v>FALSE</v>
      </c>
      <c r="N21" s="83" t="str">
        <f t="shared" si="1"/>
        <v>FALSE</v>
      </c>
      <c r="O21" s="83" t="str">
        <f t="shared" si="2"/>
        <v>FALSE</v>
      </c>
      <c r="P21" s="83" t="str">
        <f t="shared" si="3"/>
        <v>FALSE</v>
      </c>
      <c r="Q21" s="1"/>
      <c r="R21" s="1"/>
      <c r="S21" s="1"/>
      <c r="T21" s="1"/>
      <c r="U21" s="1"/>
      <c r="V21" s="1"/>
      <c r="W21" s="1"/>
      <c r="X21" s="1"/>
    </row>
    <row r="22" spans="1:24" ht="39.950000000000003" customHeight="1" thickBot="1" x14ac:dyDescent="0.3">
      <c r="A22" s="1"/>
      <c r="B22" s="87"/>
      <c r="C22" s="87"/>
      <c r="D22" s="87"/>
      <c r="E22" s="88"/>
      <c r="F22" s="91" t="b">
        <v>0</v>
      </c>
      <c r="G22" s="91" t="b">
        <v>0</v>
      </c>
      <c r="H22" s="91" t="b">
        <v>0</v>
      </c>
      <c r="I22" s="91" t="b">
        <v>0</v>
      </c>
      <c r="J22" s="91" t="b">
        <v>0</v>
      </c>
      <c r="K22" s="90" t="b">
        <v>0</v>
      </c>
      <c r="L22" s="68"/>
      <c r="M22" s="83" t="str">
        <f t="shared" si="0"/>
        <v>FALSE</v>
      </c>
      <c r="N22" s="83" t="str">
        <f t="shared" si="1"/>
        <v>FALSE</v>
      </c>
      <c r="O22" s="83" t="str">
        <f t="shared" si="2"/>
        <v>FALSE</v>
      </c>
      <c r="P22" s="83" t="str">
        <f t="shared" si="3"/>
        <v>FALSE</v>
      </c>
      <c r="Q22" s="1"/>
      <c r="R22" s="1"/>
      <c r="S22" s="1"/>
      <c r="T22" s="1"/>
      <c r="U22" s="1"/>
      <c r="V22" s="1"/>
      <c r="W22" s="1"/>
      <c r="X22" s="1"/>
    </row>
    <row r="23" spans="1:24" ht="39.950000000000003" customHeight="1" thickBot="1" x14ac:dyDescent="0.3">
      <c r="A23" s="1"/>
      <c r="B23" s="86"/>
      <c r="C23" s="86"/>
      <c r="D23" s="86"/>
      <c r="E23" s="92"/>
      <c r="F23" s="89" t="b">
        <v>0</v>
      </c>
      <c r="G23" s="89" t="b">
        <v>0</v>
      </c>
      <c r="H23" s="89" t="b">
        <v>0</v>
      </c>
      <c r="I23" s="89" t="b">
        <v>0</v>
      </c>
      <c r="J23" s="89" t="b">
        <v>0</v>
      </c>
      <c r="K23" s="93" t="b">
        <v>0</v>
      </c>
      <c r="L23" s="68"/>
      <c r="M23" s="83" t="str">
        <f t="shared" si="0"/>
        <v>FALSE</v>
      </c>
      <c r="N23" s="83" t="str">
        <f t="shared" si="1"/>
        <v>FALSE</v>
      </c>
      <c r="O23" s="83" t="str">
        <f t="shared" si="2"/>
        <v>FALSE</v>
      </c>
      <c r="P23" s="83" t="str">
        <f t="shared" si="3"/>
        <v>FALSE</v>
      </c>
      <c r="Q23" s="1"/>
      <c r="R23" s="1"/>
      <c r="S23" s="1"/>
      <c r="T23" s="1"/>
      <c r="U23" s="1"/>
      <c r="V23" s="1"/>
      <c r="W23" s="1"/>
      <c r="X23" s="1"/>
    </row>
    <row r="24" spans="1:24" ht="39.950000000000003" customHeight="1" thickBot="1" x14ac:dyDescent="0.3">
      <c r="A24" s="1"/>
      <c r="B24" s="87"/>
      <c r="C24" s="87"/>
      <c r="D24" s="87"/>
      <c r="E24" s="88"/>
      <c r="F24" s="91" t="b">
        <v>0</v>
      </c>
      <c r="G24" s="91" t="b">
        <v>0</v>
      </c>
      <c r="H24" s="91" t="b">
        <v>0</v>
      </c>
      <c r="I24" s="91" t="b">
        <v>0</v>
      </c>
      <c r="J24" s="91" t="b">
        <v>0</v>
      </c>
      <c r="K24" s="90" t="b">
        <v>0</v>
      </c>
      <c r="L24" s="68"/>
      <c r="M24" s="83" t="str">
        <f t="shared" si="0"/>
        <v>FALSE</v>
      </c>
      <c r="N24" s="83" t="str">
        <f t="shared" si="1"/>
        <v>FALSE</v>
      </c>
      <c r="O24" s="83" t="str">
        <f t="shared" si="2"/>
        <v>FALSE</v>
      </c>
      <c r="P24" s="83" t="str">
        <f t="shared" si="3"/>
        <v>FALSE</v>
      </c>
      <c r="Q24" s="1"/>
      <c r="R24" s="1"/>
      <c r="S24" s="1"/>
      <c r="T24" s="1"/>
      <c r="U24" s="1"/>
      <c r="V24" s="1"/>
      <c r="W24" s="1"/>
      <c r="X24" s="1"/>
    </row>
    <row r="25" spans="1:24" ht="39.950000000000003" customHeight="1" thickBot="1" x14ac:dyDescent="0.3">
      <c r="A25" s="1"/>
      <c r="B25" s="86"/>
      <c r="C25" s="86"/>
      <c r="D25" s="86"/>
      <c r="E25" s="92"/>
      <c r="F25" s="89" t="b">
        <v>0</v>
      </c>
      <c r="G25" s="89" t="b">
        <v>0</v>
      </c>
      <c r="H25" s="89" t="b">
        <v>0</v>
      </c>
      <c r="I25" s="89" t="b">
        <v>0</v>
      </c>
      <c r="J25" s="89" t="b">
        <v>0</v>
      </c>
      <c r="K25" s="93" t="b">
        <v>0</v>
      </c>
      <c r="L25" s="68"/>
      <c r="M25" s="83" t="str">
        <f t="shared" si="0"/>
        <v>FALSE</v>
      </c>
      <c r="N25" s="83" t="str">
        <f t="shared" si="1"/>
        <v>FALSE</v>
      </c>
      <c r="O25" s="83" t="str">
        <f t="shared" si="2"/>
        <v>FALSE</v>
      </c>
      <c r="P25" s="83" t="str">
        <f t="shared" si="3"/>
        <v>FALSE</v>
      </c>
      <c r="Q25" s="1"/>
      <c r="R25" s="1"/>
      <c r="S25" s="1"/>
      <c r="T25" s="1"/>
      <c r="U25" s="1"/>
      <c r="V25" s="1"/>
      <c r="W25" s="1"/>
      <c r="X25" s="1"/>
    </row>
    <row r="26" spans="1:24" ht="39.950000000000003" customHeight="1" thickBot="1" x14ac:dyDescent="0.3">
      <c r="A26" s="1"/>
      <c r="B26" s="86"/>
      <c r="C26" s="86"/>
      <c r="D26" s="86"/>
      <c r="E26" s="92"/>
      <c r="F26" s="89" t="b">
        <v>0</v>
      </c>
      <c r="G26" s="89" t="b">
        <v>0</v>
      </c>
      <c r="H26" s="89" t="b">
        <v>0</v>
      </c>
      <c r="I26" s="89" t="b">
        <v>0</v>
      </c>
      <c r="J26" s="89" t="b">
        <v>0</v>
      </c>
      <c r="K26" s="93" t="b">
        <v>0</v>
      </c>
      <c r="L26" s="68"/>
      <c r="M26" s="83" t="str">
        <f t="shared" si="0"/>
        <v>FALSE</v>
      </c>
      <c r="N26" s="83" t="str">
        <f t="shared" si="1"/>
        <v>FALSE</v>
      </c>
      <c r="O26" s="83" t="str">
        <f t="shared" si="2"/>
        <v>FALSE</v>
      </c>
      <c r="P26" s="83" t="str">
        <f t="shared" si="3"/>
        <v>FALSE</v>
      </c>
      <c r="Q26" s="1"/>
      <c r="R26" s="1"/>
      <c r="S26" s="1"/>
      <c r="T26" s="1"/>
      <c r="U26" s="1"/>
      <c r="V26" s="1"/>
      <c r="W26" s="1"/>
      <c r="X26" s="1"/>
    </row>
    <row r="27" spans="1:24" s="1" customFormat="1" x14ac:dyDescent="0.25">
      <c r="B27" s="21"/>
      <c r="F27" s="84"/>
      <c r="G27" s="84"/>
      <c r="H27" s="84"/>
      <c r="I27" s="84"/>
      <c r="J27" s="84"/>
      <c r="M27" s="68"/>
    </row>
    <row r="28" spans="1:24" ht="15.75" x14ac:dyDescent="0.25">
      <c r="A28" s="1"/>
      <c r="B28" s="213" t="s">
        <v>166</v>
      </c>
      <c r="C28" s="213"/>
      <c r="D28" s="213"/>
      <c r="E28" s="213"/>
      <c r="F28" s="213"/>
      <c r="G28" s="171" t="s">
        <v>165</v>
      </c>
      <c r="H28" s="63"/>
      <c r="I28" s="63"/>
      <c r="J28" s="63"/>
      <c r="K28" s="1"/>
      <c r="L28" s="1"/>
      <c r="M28" s="68"/>
      <c r="N28" s="1"/>
      <c r="O28" s="1"/>
      <c r="P28" s="1"/>
      <c r="Q28" s="1"/>
      <c r="R28" s="1"/>
      <c r="S28" s="1"/>
      <c r="T28" s="1"/>
      <c r="U28" s="1"/>
      <c r="V28" s="1"/>
      <c r="W28" s="1"/>
      <c r="X28" s="1"/>
    </row>
    <row r="29" spans="1:24" x14ac:dyDescent="0.25">
      <c r="A29" s="1"/>
      <c r="B29" s="1"/>
      <c r="C29" s="1"/>
      <c r="D29" s="1"/>
      <c r="E29" s="1"/>
      <c r="F29" s="1"/>
      <c r="G29" s="1"/>
      <c r="H29" s="1"/>
      <c r="I29" s="1"/>
      <c r="J29" s="1"/>
      <c r="K29" s="1"/>
      <c r="L29" s="1"/>
      <c r="M29" s="68"/>
      <c r="N29" s="1"/>
      <c r="O29" s="1"/>
      <c r="P29" s="1"/>
      <c r="Q29" s="1"/>
      <c r="R29" s="1"/>
      <c r="S29" s="1"/>
      <c r="T29" s="1"/>
      <c r="U29" s="1"/>
      <c r="V29" s="1"/>
      <c r="W29" s="1"/>
      <c r="X29" s="1"/>
    </row>
    <row r="30" spans="1:24" x14ac:dyDescent="0.25">
      <c r="A30" s="1"/>
      <c r="B30" s="1"/>
      <c r="C30" s="1"/>
      <c r="D30" s="1"/>
      <c r="E30" s="1"/>
      <c r="F30" s="1"/>
      <c r="G30" s="1"/>
      <c r="H30" s="1"/>
      <c r="I30" s="1"/>
      <c r="J30" s="1"/>
      <c r="K30" s="1"/>
      <c r="L30" s="1"/>
      <c r="M30" s="68"/>
      <c r="N30" s="1"/>
      <c r="O30" s="1"/>
      <c r="P30" s="1"/>
      <c r="Q30" s="1"/>
      <c r="R30" s="1"/>
      <c r="S30" s="1"/>
      <c r="T30" s="1"/>
      <c r="U30" s="1"/>
      <c r="V30" s="1"/>
      <c r="W30" s="1"/>
      <c r="X30" s="1"/>
    </row>
    <row r="31" spans="1:24" x14ac:dyDescent="0.25">
      <c r="A31" s="1"/>
      <c r="B31" s="1"/>
      <c r="C31" s="1"/>
      <c r="D31" s="1"/>
      <c r="E31" s="1"/>
      <c r="F31" s="1"/>
      <c r="G31" s="1"/>
      <c r="H31" s="1"/>
      <c r="I31" s="1"/>
      <c r="J31" s="1"/>
      <c r="K31" s="1"/>
      <c r="L31" s="1"/>
      <c r="M31" s="68"/>
      <c r="N31" s="1"/>
      <c r="O31" s="1"/>
      <c r="P31" s="1"/>
      <c r="Q31" s="1"/>
      <c r="R31" s="1"/>
      <c r="S31" s="1"/>
      <c r="T31" s="1"/>
      <c r="U31" s="1"/>
      <c r="V31" s="1"/>
      <c r="W31" s="1"/>
      <c r="X31" s="1"/>
    </row>
    <row r="32" spans="1:24" x14ac:dyDescent="0.25">
      <c r="A32" s="1"/>
      <c r="B32" s="1"/>
      <c r="C32" s="1"/>
      <c r="D32" s="1"/>
      <c r="E32" s="1"/>
      <c r="F32" s="1"/>
      <c r="G32" s="1"/>
      <c r="H32" s="1"/>
      <c r="I32" s="1"/>
      <c r="J32" s="1"/>
      <c r="K32" s="1"/>
      <c r="L32" s="1"/>
      <c r="M32" s="68"/>
      <c r="N32" s="1"/>
      <c r="O32" s="1"/>
      <c r="P32" s="1"/>
      <c r="Q32" s="1"/>
      <c r="R32" s="1"/>
      <c r="S32" s="1"/>
      <c r="T32" s="1"/>
      <c r="U32" s="1"/>
      <c r="V32" s="1"/>
      <c r="W32" s="1"/>
      <c r="X32" s="1"/>
    </row>
    <row r="33" spans="1:24" x14ac:dyDescent="0.25">
      <c r="A33" s="1"/>
      <c r="B33" s="1"/>
      <c r="C33" s="1"/>
      <c r="D33" s="1"/>
      <c r="E33" s="1"/>
      <c r="F33" s="1"/>
      <c r="G33" s="1"/>
      <c r="H33" s="1"/>
      <c r="I33" s="1"/>
      <c r="J33" s="1"/>
      <c r="K33" s="1"/>
      <c r="L33" s="1"/>
      <c r="M33" s="68"/>
      <c r="N33" s="1"/>
      <c r="O33" s="1"/>
      <c r="P33" s="1"/>
      <c r="Q33" s="1"/>
      <c r="R33" s="1"/>
      <c r="S33" s="1"/>
      <c r="T33" s="1"/>
      <c r="U33" s="1"/>
      <c r="V33" s="1"/>
      <c r="W33" s="1"/>
      <c r="X33" s="1"/>
    </row>
    <row r="34" spans="1:24" x14ac:dyDescent="0.25">
      <c r="A34" s="1"/>
      <c r="B34" s="1"/>
      <c r="C34" s="1"/>
      <c r="D34" s="1"/>
      <c r="E34" s="1"/>
      <c r="F34" s="1"/>
      <c r="G34" s="1"/>
      <c r="H34" s="1"/>
      <c r="I34" s="1"/>
      <c r="J34" s="1"/>
      <c r="K34" s="1"/>
      <c r="L34" s="1"/>
      <c r="M34" s="68"/>
      <c r="N34" s="1"/>
      <c r="O34" s="1"/>
      <c r="P34" s="1"/>
      <c r="Q34" s="1"/>
      <c r="R34" s="1"/>
      <c r="S34" s="1"/>
      <c r="T34" s="1"/>
      <c r="U34" s="1"/>
      <c r="V34" s="1"/>
      <c r="W34" s="1"/>
      <c r="X34" s="1"/>
    </row>
    <row r="35" spans="1:24" x14ac:dyDescent="0.25">
      <c r="A35" s="1"/>
      <c r="B35" s="1"/>
      <c r="C35" s="1"/>
      <c r="D35" s="1"/>
      <c r="E35" s="1"/>
      <c r="F35" s="1"/>
      <c r="G35" s="1"/>
      <c r="H35" s="1"/>
      <c r="I35" s="1"/>
      <c r="J35" s="1"/>
      <c r="K35" s="1"/>
      <c r="L35" s="1"/>
      <c r="M35" s="68"/>
      <c r="N35" s="1"/>
      <c r="O35" s="1"/>
      <c r="P35" s="1"/>
      <c r="Q35" s="1"/>
      <c r="R35" s="1"/>
      <c r="S35" s="1"/>
      <c r="T35" s="1"/>
      <c r="U35" s="1"/>
      <c r="V35" s="1"/>
      <c r="W35" s="1"/>
      <c r="X35" s="1"/>
    </row>
    <row r="36" spans="1:24" x14ac:dyDescent="0.25">
      <c r="A36" s="1"/>
      <c r="B36" s="1"/>
      <c r="C36" s="1"/>
      <c r="D36" s="1"/>
      <c r="E36" s="1"/>
      <c r="F36" s="1"/>
      <c r="G36" s="1"/>
      <c r="H36" s="1"/>
      <c r="I36" s="1"/>
      <c r="J36" s="1"/>
      <c r="K36" s="1"/>
      <c r="L36" s="1"/>
      <c r="M36" s="68"/>
      <c r="N36" s="1"/>
      <c r="O36" s="1"/>
      <c r="P36" s="1"/>
      <c r="Q36" s="1"/>
      <c r="R36" s="1"/>
      <c r="S36" s="1"/>
      <c r="T36" s="1"/>
      <c r="U36" s="1"/>
      <c r="V36" s="1"/>
      <c r="W36" s="1"/>
      <c r="X36" s="1"/>
    </row>
  </sheetData>
  <sheetProtection algorithmName="SHA-512" hashValue="GH+X6+U0wSLJ5RZ0DoFQvpwMy055xWKaxglH34Unx42pG5LGx72Ou6LnS3Kp8cyIBDDPUVhKvTZbsGSGoZI8vg==" saltValue="Fek6p84vy+Vzv6BRirLSoQ==" spinCount="100000" sheet="1" objects="1" scenarios="1" selectLockedCells="1"/>
  <mergeCells count="17">
    <mergeCell ref="I14:J14"/>
    <mergeCell ref="B28:F28"/>
    <mergeCell ref="B8:N8"/>
    <mergeCell ref="B12:N12"/>
    <mergeCell ref="E4:H5"/>
    <mergeCell ref="B2:K2"/>
    <mergeCell ref="K14:K15"/>
    <mergeCell ref="B11:N11"/>
    <mergeCell ref="B10:L10"/>
    <mergeCell ref="B6:O6"/>
    <mergeCell ref="B7:N7"/>
    <mergeCell ref="B9:L9"/>
    <mergeCell ref="B14:B15"/>
    <mergeCell ref="C14:C15"/>
    <mergeCell ref="D14:D15"/>
    <mergeCell ref="E14:E15"/>
    <mergeCell ref="F14:H14"/>
  </mergeCells>
  <phoneticPr fontId="33" type="noConversion"/>
  <conditionalFormatting sqref="B17:K26">
    <cfRule type="containsBlanks" dxfId="303" priority="87">
      <formula>LEN(TRIM(B17))=0</formula>
    </cfRule>
  </conditionalFormatting>
  <conditionalFormatting sqref="C17:E26">
    <cfRule type="notContainsBlanks" dxfId="302" priority="84">
      <formula>LEN(TRIM(C17))&gt;0</formula>
    </cfRule>
  </conditionalFormatting>
  <conditionalFormatting sqref="C17:H26 K17:K26">
    <cfRule type="expression" dxfId="301" priority="85">
      <formula>$B17&gt;0</formula>
    </cfRule>
  </conditionalFormatting>
  <conditionalFormatting sqref="F17:F26 H17:H26">
    <cfRule type="expression" dxfId="300" priority="8">
      <formula>$O17="2"</formula>
    </cfRule>
  </conditionalFormatting>
  <conditionalFormatting sqref="F17:G26">
    <cfRule type="expression" dxfId="299" priority="9">
      <formula>$O17="3"</formula>
    </cfRule>
  </conditionalFormatting>
  <conditionalFormatting sqref="F17:H26">
    <cfRule type="expression" dxfId="298" priority="17">
      <formula>$M17="OK"</formula>
    </cfRule>
  </conditionalFormatting>
  <conditionalFormatting sqref="F17:K26">
    <cfRule type="containsText" dxfId="297" priority="1" operator="containsText" text="TRUE">
      <formula>NOT(ISERROR(SEARCH("TRUE",F17)))</formula>
    </cfRule>
    <cfRule type="containsText" dxfId="296" priority="86" operator="containsText" text="FALSE">
      <formula>NOT(ISERROR(SEARCH("FALSE",F17)))</formula>
    </cfRule>
  </conditionalFormatting>
  <conditionalFormatting sqref="G17:H26">
    <cfRule type="expression" dxfId="295" priority="10">
      <formula>$O17="1"</formula>
    </cfRule>
  </conditionalFormatting>
  <conditionalFormatting sqref="I17:I26">
    <cfRule type="expression" dxfId="294" priority="16">
      <formula>$P17="2"</formula>
    </cfRule>
  </conditionalFormatting>
  <conditionalFormatting sqref="I17:J26">
    <cfRule type="expression" dxfId="293" priority="19">
      <formula>$N17="OK"</formula>
    </cfRule>
  </conditionalFormatting>
  <conditionalFormatting sqref="J17:J26">
    <cfRule type="expression" dxfId="292" priority="2">
      <formula>$P17="1"</formula>
    </cfRule>
  </conditionalFormatting>
  <dataValidations count="2">
    <dataValidation type="custom" errorStyle="warning" allowBlank="1" showInputMessage="1" showErrorMessage="1" errorTitle="Please Review" error="It looks like one of your fittings doesn't meet the framework._x000a__x000a_Please review before applying." sqref="L17:L26" xr:uid="{52ECFCAE-1575-430E-A2E0-3DB45AA55492}">
      <formula1>$K17="YES"</formula1>
    </dataValidation>
    <dataValidation type="date" errorStyle="information" operator="equal" allowBlank="1" showInputMessage="1" showErrorMessage="1" errorTitle="Please Note" error="Please ensure this table is completed in full, per plot. _x000a__x000a_Houses with the same fittings can have one fittings list table completed, see tabs below" sqref="B17" xr:uid="{51FFEFB0-E8F5-4610-B0D5-9849225333D9}">
      <formula1>2958101</formula1>
    </dataValidation>
  </dataValidations>
  <hyperlinks>
    <hyperlink ref="G28" r:id="rId1" xr:uid="{2CD3C9AD-4F04-46FA-8244-007C06A3551C}"/>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AE103-4BFC-4B54-85D2-38DDF6681F09}">
  <sheetPr>
    <tabColor rgb="FFFFFF99"/>
  </sheetPr>
  <dimension ref="A1:AL47"/>
  <sheetViews>
    <sheetView showGridLines="0" zoomScale="85" zoomScaleNormal="85" workbookViewId="0">
      <selection activeCell="H13" sqref="H13"/>
    </sheetView>
  </sheetViews>
  <sheetFormatPr defaultColWidth="9.140625" defaultRowHeight="15" x14ac:dyDescent="0.25"/>
  <cols>
    <col min="1" max="1" width="3.5703125" customWidth="1"/>
    <col min="2" max="2" width="24.5703125" style="145"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301" t="s">
        <v>72</v>
      </c>
      <c r="C2" s="301"/>
      <c r="D2" s="301"/>
      <c r="E2" s="301"/>
      <c r="F2" s="1"/>
      <c r="G2" s="1"/>
      <c r="H2" s="1"/>
      <c r="I2" s="1"/>
      <c r="J2" s="1"/>
      <c r="K2" s="1"/>
      <c r="L2" s="1"/>
      <c r="M2" s="1"/>
      <c r="N2" s="1"/>
      <c r="O2" s="27"/>
      <c r="P2" s="302" t="s">
        <v>113</v>
      </c>
      <c r="Q2" s="302"/>
      <c r="R2" s="28"/>
      <c r="S2" s="33"/>
      <c r="T2" s="10"/>
      <c r="U2" s="303" t="s">
        <v>61</v>
      </c>
      <c r="V2" s="303"/>
      <c r="W2" s="10"/>
      <c r="X2" s="10"/>
      <c r="Y2" s="10"/>
      <c r="Z2" s="10"/>
      <c r="AA2" s="11"/>
      <c r="AB2" s="1"/>
      <c r="AC2" s="1"/>
      <c r="AD2" s="1"/>
      <c r="AE2" s="1"/>
      <c r="AF2" s="1"/>
      <c r="AG2" s="1"/>
      <c r="AH2" s="1"/>
      <c r="AI2" s="1"/>
      <c r="AJ2" s="1"/>
      <c r="AK2" s="1"/>
      <c r="AL2" s="1"/>
    </row>
    <row r="3" spans="1:38" ht="21" x14ac:dyDescent="0.25">
      <c r="A3" s="1"/>
      <c r="B3" s="94"/>
      <c r="C3" s="1"/>
      <c r="D3" s="1"/>
      <c r="E3" s="1"/>
      <c r="F3" s="1"/>
      <c r="G3" s="1"/>
      <c r="H3" s="1"/>
      <c r="I3" s="95"/>
      <c r="J3" s="95"/>
      <c r="K3" s="95"/>
      <c r="L3" s="95"/>
      <c r="M3" s="95"/>
      <c r="N3" s="1"/>
      <c r="O3" s="29"/>
      <c r="P3" s="304" t="s">
        <v>58</v>
      </c>
      <c r="Q3" s="304"/>
      <c r="R3" s="304"/>
      <c r="S3" s="34"/>
      <c r="T3" s="36"/>
      <c r="U3" s="305" t="s">
        <v>59</v>
      </c>
      <c r="V3" s="305"/>
      <c r="W3" s="305"/>
      <c r="X3" s="305"/>
      <c r="Y3" s="305"/>
      <c r="Z3" s="305"/>
      <c r="AA3" s="13"/>
      <c r="AB3" s="1"/>
      <c r="AC3" s="1"/>
      <c r="AD3" s="1"/>
      <c r="AE3" s="1"/>
      <c r="AF3" s="1"/>
      <c r="AG3" s="1"/>
      <c r="AH3" s="1"/>
      <c r="AI3" s="1"/>
      <c r="AJ3" s="1"/>
      <c r="AK3" s="1"/>
      <c r="AL3" s="1"/>
    </row>
    <row r="4" spans="1:38" ht="28.5" customHeight="1" x14ac:dyDescent="0.25">
      <c r="A4" s="1"/>
      <c r="B4" s="94"/>
      <c r="C4" s="6"/>
      <c r="D4" s="96"/>
      <c r="E4" s="6"/>
      <c r="F4" s="6"/>
      <c r="G4" s="97" t="s">
        <v>60</v>
      </c>
      <c r="H4" s="98" t="s">
        <v>154</v>
      </c>
      <c r="I4" s="99"/>
      <c r="J4" s="24"/>
      <c r="K4" s="24"/>
      <c r="L4" s="24"/>
      <c r="M4" s="24"/>
      <c r="N4" s="100"/>
      <c r="O4" s="29" t="s">
        <v>57</v>
      </c>
      <c r="P4" s="304"/>
      <c r="Q4" s="304"/>
      <c r="R4" s="304"/>
      <c r="S4" s="34"/>
      <c r="T4" s="36"/>
      <c r="U4" s="305"/>
      <c r="V4" s="305"/>
      <c r="W4" s="305"/>
      <c r="X4" s="305"/>
      <c r="Y4" s="305"/>
      <c r="Z4" s="305"/>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100"/>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73" t="s">
        <v>152</v>
      </c>
      <c r="C6" s="273"/>
      <c r="D6" s="274"/>
      <c r="E6" s="275" t="s">
        <v>11</v>
      </c>
      <c r="F6" s="276"/>
      <c r="G6" s="159"/>
      <c r="H6" s="101"/>
      <c r="I6" s="1"/>
      <c r="J6" s="1"/>
      <c r="K6" s="1"/>
      <c r="L6" s="1"/>
      <c r="M6" s="1"/>
      <c r="N6" s="1"/>
      <c r="O6" s="29"/>
      <c r="P6" s="19" t="s">
        <v>54</v>
      </c>
      <c r="Q6" s="299"/>
      <c r="R6" s="300"/>
      <c r="S6" s="34"/>
      <c r="T6" s="102"/>
      <c r="U6" s="19" t="s">
        <v>54</v>
      </c>
      <c r="V6" s="279"/>
      <c r="W6" s="280"/>
      <c r="X6" s="280"/>
      <c r="Y6" s="280"/>
      <c r="Z6" s="281"/>
      <c r="AA6" s="13"/>
      <c r="AB6" s="1"/>
      <c r="AC6" s="1"/>
      <c r="AD6" s="1"/>
      <c r="AE6" s="1"/>
      <c r="AF6" s="1"/>
      <c r="AG6" s="1"/>
      <c r="AH6" s="1"/>
      <c r="AI6" s="1"/>
      <c r="AJ6" s="1"/>
      <c r="AK6" s="1"/>
      <c r="AL6" s="1"/>
    </row>
    <row r="7" spans="1:38" ht="20.100000000000001" customHeight="1" thickBot="1" x14ac:dyDescent="0.3">
      <c r="A7" s="1"/>
      <c r="B7" s="273" t="s">
        <v>151</v>
      </c>
      <c r="C7" s="273"/>
      <c r="D7" s="274"/>
      <c r="E7" s="275" t="s">
        <v>56</v>
      </c>
      <c r="F7" s="276"/>
      <c r="G7" s="160"/>
      <c r="H7" s="293" t="s">
        <v>138</v>
      </c>
      <c r="I7" s="294"/>
      <c r="J7" s="295"/>
      <c r="K7" s="1"/>
      <c r="L7" s="1"/>
      <c r="M7" s="1"/>
      <c r="N7" s="1"/>
      <c r="O7" s="29"/>
      <c r="P7" s="19" t="s">
        <v>55</v>
      </c>
      <c r="Q7" s="277"/>
      <c r="R7" s="278"/>
      <c r="S7" s="34"/>
      <c r="T7" s="102"/>
      <c r="U7" s="19" t="s">
        <v>55</v>
      </c>
      <c r="V7" s="279"/>
      <c r="W7" s="280"/>
      <c r="X7" s="280"/>
      <c r="Y7" s="280"/>
      <c r="Z7" s="281"/>
      <c r="AA7" s="13"/>
      <c r="AB7" s="1"/>
      <c r="AC7" s="1"/>
      <c r="AD7" s="1"/>
      <c r="AE7" s="1"/>
      <c r="AF7" s="1"/>
      <c r="AG7" s="1"/>
      <c r="AH7" s="1"/>
      <c r="AI7" s="1"/>
      <c r="AJ7" s="1"/>
      <c r="AK7" s="1"/>
      <c r="AL7" s="1"/>
    </row>
    <row r="8" spans="1:38" ht="19.5" customHeight="1" thickBot="1" x14ac:dyDescent="0.3">
      <c r="A8" s="1"/>
      <c r="B8" s="103"/>
      <c r="C8" s="104"/>
      <c r="D8" s="104"/>
      <c r="E8" s="104"/>
      <c r="F8" s="104"/>
      <c r="G8" s="104"/>
      <c r="H8" s="296"/>
      <c r="I8" s="297"/>
      <c r="J8" s="298"/>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82" t="s">
        <v>77</v>
      </c>
      <c r="C9" s="284" t="s">
        <v>2</v>
      </c>
      <c r="D9" s="286" t="s">
        <v>124</v>
      </c>
      <c r="E9" s="286"/>
      <c r="F9" s="286"/>
      <c r="G9" s="287" t="s">
        <v>139</v>
      </c>
      <c r="H9" s="287" t="s">
        <v>140</v>
      </c>
      <c r="I9" s="289"/>
      <c r="J9" s="290"/>
      <c r="K9" s="232" t="s">
        <v>150</v>
      </c>
      <c r="L9" s="233"/>
      <c r="M9" s="233"/>
      <c r="N9" s="234"/>
      <c r="O9" s="29"/>
      <c r="P9" s="291" t="s">
        <v>44</v>
      </c>
      <c r="Q9" s="247" t="s">
        <v>45</v>
      </c>
      <c r="R9" s="248"/>
      <c r="S9" s="34"/>
      <c r="T9" s="105"/>
      <c r="U9" s="251" t="s">
        <v>44</v>
      </c>
      <c r="V9" s="253" t="s">
        <v>45</v>
      </c>
      <c r="W9" s="254"/>
      <c r="X9" s="254"/>
      <c r="Y9" s="255"/>
      <c r="Z9" s="251" t="s">
        <v>53</v>
      </c>
      <c r="AA9" s="14"/>
      <c r="AB9" s="7"/>
      <c r="AC9" s="1"/>
      <c r="AD9" s="1"/>
      <c r="AE9" s="1"/>
      <c r="AF9" s="1"/>
      <c r="AG9" s="1"/>
      <c r="AH9" s="1"/>
      <c r="AI9" s="1"/>
      <c r="AJ9" s="1"/>
      <c r="AK9" s="1"/>
      <c r="AL9" s="1"/>
    </row>
    <row r="10" spans="1:38" ht="19.5" customHeight="1" thickBot="1" x14ac:dyDescent="0.3">
      <c r="A10" s="1"/>
      <c r="B10" s="283"/>
      <c r="C10" s="285"/>
      <c r="D10" s="106">
        <v>100</v>
      </c>
      <c r="E10" s="106">
        <v>90</v>
      </c>
      <c r="F10" s="106">
        <v>85</v>
      </c>
      <c r="G10" s="288"/>
      <c r="H10" s="107">
        <v>100</v>
      </c>
      <c r="I10" s="108">
        <v>90</v>
      </c>
      <c r="J10" s="109">
        <v>85</v>
      </c>
      <c r="K10" s="232"/>
      <c r="L10" s="233"/>
      <c r="M10" s="233"/>
      <c r="N10" s="234"/>
      <c r="O10" s="29"/>
      <c r="P10" s="292"/>
      <c r="Q10" s="249"/>
      <c r="R10" s="250"/>
      <c r="S10" s="34"/>
      <c r="T10" s="105"/>
      <c r="U10" s="252"/>
      <c r="V10" s="256"/>
      <c r="W10" s="257"/>
      <c r="X10" s="257"/>
      <c r="Y10" s="258"/>
      <c r="Z10" s="252"/>
      <c r="AA10" s="14"/>
      <c r="AB10" s="1"/>
      <c r="AC10" s="1"/>
      <c r="AD10" s="1"/>
      <c r="AE10" s="1"/>
      <c r="AF10" s="1"/>
      <c r="AG10" s="1"/>
      <c r="AH10" s="1"/>
      <c r="AI10" s="1"/>
      <c r="AJ10" s="1"/>
      <c r="AK10" s="1"/>
      <c r="AL10" s="1"/>
    </row>
    <row r="11" spans="1:38" ht="19.5" customHeight="1" x14ac:dyDescent="0.25">
      <c r="A11" s="1"/>
      <c r="B11" s="110" t="s">
        <v>81</v>
      </c>
      <c r="C11" s="111" t="s">
        <v>3</v>
      </c>
      <c r="D11" s="112">
        <v>4</v>
      </c>
      <c r="E11" s="112">
        <v>4</v>
      </c>
      <c r="F11" s="224">
        <v>2</v>
      </c>
      <c r="G11" s="226"/>
      <c r="H11" s="157">
        <v>4</v>
      </c>
      <c r="I11" s="158"/>
      <c r="J11" s="228"/>
      <c r="K11" s="232"/>
      <c r="L11" s="233"/>
      <c r="M11" s="233"/>
      <c r="N11" s="234"/>
      <c r="O11" s="113"/>
      <c r="P11" s="230"/>
      <c r="Q11" s="259"/>
      <c r="R11" s="260"/>
      <c r="S11" s="34"/>
      <c r="T11" s="114"/>
      <c r="U11" s="263"/>
      <c r="V11" s="265"/>
      <c r="W11" s="266"/>
      <c r="X11" s="266"/>
      <c r="Y11" s="267"/>
      <c r="Z11" s="271"/>
      <c r="AA11" s="15"/>
      <c r="AB11" s="1"/>
      <c r="AC11" s="1"/>
      <c r="AD11" s="1"/>
      <c r="AE11" s="1"/>
      <c r="AF11" s="1"/>
      <c r="AG11" s="1"/>
      <c r="AH11" s="1"/>
      <c r="AI11" s="1"/>
      <c r="AJ11" s="1"/>
      <c r="AK11" s="1"/>
      <c r="AL11" s="1"/>
    </row>
    <row r="12" spans="1:38" ht="19.5" customHeight="1" x14ac:dyDescent="0.25">
      <c r="A12" s="1"/>
      <c r="B12" s="115"/>
      <c r="C12" s="116" t="s">
        <v>4</v>
      </c>
      <c r="D12" s="117">
        <v>2.6</v>
      </c>
      <c r="E12" s="117">
        <v>2.6</v>
      </c>
      <c r="F12" s="225"/>
      <c r="G12" s="227"/>
      <c r="H12" s="147">
        <v>2.6</v>
      </c>
      <c r="I12" s="148"/>
      <c r="J12" s="229"/>
      <c r="K12" s="232"/>
      <c r="L12" s="233"/>
      <c r="M12" s="233"/>
      <c r="N12" s="234"/>
      <c r="O12" s="113"/>
      <c r="P12" s="231"/>
      <c r="Q12" s="261"/>
      <c r="R12" s="262"/>
      <c r="S12" s="34"/>
      <c r="T12" s="114"/>
      <c r="U12" s="264"/>
      <c r="V12" s="268"/>
      <c r="W12" s="269"/>
      <c r="X12" s="269"/>
      <c r="Y12" s="270"/>
      <c r="Z12" s="272"/>
      <c r="AA12" s="15"/>
      <c r="AB12" s="1"/>
      <c r="AC12" s="1"/>
      <c r="AD12" s="1"/>
      <c r="AE12" s="1"/>
      <c r="AF12" s="1"/>
      <c r="AG12" s="1"/>
      <c r="AH12" s="1"/>
      <c r="AI12" s="1"/>
      <c r="AJ12" s="1"/>
      <c r="AK12" s="1"/>
      <c r="AL12" s="1"/>
    </row>
    <row r="13" spans="1:38" ht="19.5" customHeight="1" x14ac:dyDescent="0.25">
      <c r="A13" s="1"/>
      <c r="B13" s="118" t="s">
        <v>80</v>
      </c>
      <c r="C13" s="119" t="s">
        <v>5</v>
      </c>
      <c r="D13" s="120">
        <v>7</v>
      </c>
      <c r="E13" s="120">
        <v>5</v>
      </c>
      <c r="F13" s="121">
        <v>5</v>
      </c>
      <c r="G13" s="146">
        <v>2</v>
      </c>
      <c r="H13" s="147"/>
      <c r="I13" s="148"/>
      <c r="J13" s="149"/>
      <c r="K13" s="232"/>
      <c r="L13" s="233"/>
      <c r="M13" s="233"/>
      <c r="N13" s="234"/>
      <c r="O13" s="113"/>
      <c r="P13" s="162"/>
      <c r="Q13" s="242"/>
      <c r="R13" s="243"/>
      <c r="S13" s="34"/>
      <c r="T13" s="114"/>
      <c r="U13" s="164"/>
      <c r="V13" s="239"/>
      <c r="W13" s="240"/>
      <c r="X13" s="240"/>
      <c r="Y13" s="241"/>
      <c r="Z13" s="165"/>
      <c r="AA13" s="15"/>
      <c r="AB13" s="1"/>
      <c r="AC13" s="1"/>
      <c r="AD13" s="1"/>
      <c r="AE13" s="1"/>
      <c r="AF13" s="1"/>
      <c r="AG13" s="1"/>
      <c r="AH13" s="1"/>
      <c r="AI13" s="1"/>
      <c r="AJ13" s="1"/>
      <c r="AK13" s="1"/>
      <c r="AL13" s="1"/>
    </row>
    <row r="14" spans="1:38" ht="19.5" customHeight="1" x14ac:dyDescent="0.25">
      <c r="A14" s="1"/>
      <c r="B14" s="122" t="s">
        <v>82</v>
      </c>
      <c r="C14" s="123" t="s">
        <v>6</v>
      </c>
      <c r="D14" s="124">
        <v>170</v>
      </c>
      <c r="E14" s="125">
        <v>170</v>
      </c>
      <c r="F14" s="126">
        <v>170</v>
      </c>
      <c r="G14" s="146">
        <v>6</v>
      </c>
      <c r="H14" s="147"/>
      <c r="I14" s="148"/>
      <c r="J14" s="149"/>
      <c r="K14" s="232"/>
      <c r="L14" s="233"/>
      <c r="M14" s="233"/>
      <c r="N14" s="234"/>
      <c r="O14" s="113"/>
      <c r="P14" s="162"/>
      <c r="Q14" s="242"/>
      <c r="R14" s="243"/>
      <c r="S14" s="34"/>
      <c r="T14" s="114"/>
      <c r="U14" s="164"/>
      <c r="V14" s="239"/>
      <c r="W14" s="240"/>
      <c r="X14" s="240"/>
      <c r="Y14" s="241"/>
      <c r="Z14" s="165"/>
      <c r="AA14" s="15"/>
      <c r="AB14" s="1"/>
      <c r="AC14" s="1"/>
      <c r="AD14" s="1"/>
      <c r="AE14" s="1"/>
      <c r="AF14" s="1"/>
      <c r="AG14" s="1"/>
      <c r="AH14" s="1"/>
      <c r="AI14" s="1"/>
      <c r="AJ14" s="1"/>
      <c r="AK14" s="1"/>
      <c r="AL14" s="1"/>
    </row>
    <row r="15" spans="1:38" ht="19.5" customHeight="1" x14ac:dyDescent="0.25">
      <c r="A15" s="1"/>
      <c r="B15" s="127" t="s">
        <v>83</v>
      </c>
      <c r="C15" s="119" t="s">
        <v>5</v>
      </c>
      <c r="D15" s="120">
        <v>5</v>
      </c>
      <c r="E15" s="120">
        <v>4</v>
      </c>
      <c r="F15" s="121">
        <v>3.5</v>
      </c>
      <c r="G15" s="146"/>
      <c r="H15" s="147"/>
      <c r="I15" s="148"/>
      <c r="J15" s="149"/>
      <c r="K15" s="232"/>
      <c r="L15" s="233"/>
      <c r="M15" s="233"/>
      <c r="N15" s="234"/>
      <c r="O15" s="113"/>
      <c r="P15" s="162"/>
      <c r="Q15" s="242"/>
      <c r="R15" s="243"/>
      <c r="S15" s="34"/>
      <c r="T15" s="114"/>
      <c r="U15" s="164"/>
      <c r="V15" s="239"/>
      <c r="W15" s="240"/>
      <c r="X15" s="240"/>
      <c r="Y15" s="241"/>
      <c r="Z15" s="165"/>
      <c r="AA15" s="15"/>
      <c r="AB15" s="1"/>
      <c r="AC15" s="1"/>
      <c r="AD15" s="1"/>
      <c r="AE15" s="1"/>
      <c r="AF15" s="1"/>
      <c r="AG15" s="1"/>
      <c r="AH15" s="1"/>
      <c r="AI15" s="1"/>
      <c r="AJ15" s="1"/>
      <c r="AK15" s="1"/>
      <c r="AL15" s="1"/>
    </row>
    <row r="16" spans="1:38" ht="19.5" customHeight="1" x14ac:dyDescent="0.25">
      <c r="A16" s="1"/>
      <c r="B16" s="128" t="s">
        <v>84</v>
      </c>
      <c r="C16" s="129" t="s">
        <v>5</v>
      </c>
      <c r="D16" s="125">
        <v>6</v>
      </c>
      <c r="E16" s="125">
        <v>5</v>
      </c>
      <c r="F16" s="126">
        <v>5</v>
      </c>
      <c r="G16" s="146"/>
      <c r="H16" s="147"/>
      <c r="I16" s="148"/>
      <c r="J16" s="149"/>
      <c r="K16" s="232"/>
      <c r="L16" s="233"/>
      <c r="M16" s="233"/>
      <c r="N16" s="234"/>
      <c r="O16" s="113"/>
      <c r="P16" s="162"/>
      <c r="Q16" s="242"/>
      <c r="R16" s="243"/>
      <c r="S16" s="34"/>
      <c r="T16" s="114"/>
      <c r="U16" s="164"/>
      <c r="V16" s="239"/>
      <c r="W16" s="240"/>
      <c r="X16" s="240"/>
      <c r="Y16" s="241"/>
      <c r="Z16" s="165"/>
      <c r="AA16" s="15"/>
      <c r="AB16" s="1"/>
      <c r="AC16" s="1"/>
      <c r="AD16" s="1"/>
      <c r="AE16" s="1"/>
      <c r="AF16" s="1"/>
      <c r="AG16" s="1"/>
      <c r="AH16" s="1"/>
      <c r="AI16" s="1"/>
      <c r="AJ16" s="1"/>
      <c r="AK16" s="1"/>
      <c r="AL16" s="1"/>
    </row>
    <row r="17" spans="1:38" ht="19.5" customHeight="1" x14ac:dyDescent="0.25">
      <c r="A17" s="1"/>
      <c r="B17" s="118" t="s">
        <v>1</v>
      </c>
      <c r="C17" s="119" t="s">
        <v>7</v>
      </c>
      <c r="D17" s="130">
        <v>1</v>
      </c>
      <c r="E17" s="120">
        <v>1</v>
      </c>
      <c r="F17" s="121">
        <v>1</v>
      </c>
      <c r="G17" s="146"/>
      <c r="H17" s="150"/>
      <c r="I17" s="151"/>
      <c r="J17" s="152"/>
      <c r="K17" s="232"/>
      <c r="L17" s="233"/>
      <c r="M17" s="233"/>
      <c r="N17" s="234"/>
      <c r="O17" s="113"/>
      <c r="P17" s="162"/>
      <c r="Q17" s="242"/>
      <c r="R17" s="243"/>
      <c r="S17" s="34"/>
      <c r="T17" s="114"/>
      <c r="U17" s="164"/>
      <c r="V17" s="239"/>
      <c r="W17" s="240"/>
      <c r="X17" s="240"/>
      <c r="Y17" s="241"/>
      <c r="Z17" s="165"/>
      <c r="AA17" s="15"/>
      <c r="AB17" s="1"/>
      <c r="AC17" s="1"/>
      <c r="AD17" s="1"/>
      <c r="AE17" s="1"/>
      <c r="AF17" s="1"/>
      <c r="AG17" s="1"/>
      <c r="AH17" s="1"/>
      <c r="AI17" s="1"/>
      <c r="AJ17" s="1"/>
      <c r="AK17" s="1"/>
      <c r="AL17" s="1"/>
    </row>
    <row r="18" spans="1:38" ht="19.5" thickBot="1" x14ac:dyDescent="0.3">
      <c r="A18" s="1"/>
      <c r="B18" s="131" t="s">
        <v>8</v>
      </c>
      <c r="C18" s="132" t="s">
        <v>9</v>
      </c>
      <c r="D18" s="133">
        <v>6</v>
      </c>
      <c r="E18" s="134">
        <v>6</v>
      </c>
      <c r="F18" s="135">
        <v>6</v>
      </c>
      <c r="G18" s="153"/>
      <c r="H18" s="154"/>
      <c r="I18" s="155"/>
      <c r="J18" s="156"/>
      <c r="K18" s="232"/>
      <c r="L18" s="233"/>
      <c r="M18" s="233"/>
      <c r="N18" s="234"/>
      <c r="O18" s="113"/>
      <c r="P18" s="163"/>
      <c r="Q18" s="245"/>
      <c r="R18" s="246"/>
      <c r="S18" s="34"/>
      <c r="T18" s="36"/>
      <c r="U18" s="166"/>
      <c r="V18" s="235"/>
      <c r="W18" s="236"/>
      <c r="X18" s="236"/>
      <c r="Y18" s="237"/>
      <c r="Z18" s="167"/>
      <c r="AA18" s="13"/>
      <c r="AB18" s="1"/>
      <c r="AC18" s="1"/>
      <c r="AD18" s="1"/>
      <c r="AE18" s="1"/>
      <c r="AF18" s="1"/>
      <c r="AG18" s="1"/>
      <c r="AH18" s="1"/>
      <c r="AI18" s="1"/>
      <c r="AJ18" s="1"/>
      <c r="AK18" s="1"/>
      <c r="AL18" s="1"/>
    </row>
    <row r="19" spans="1:38" ht="15" customHeight="1" thickBot="1" x14ac:dyDescent="0.3">
      <c r="A19" s="1"/>
      <c r="B19" s="136"/>
      <c r="C19" s="137"/>
      <c r="D19" s="137"/>
      <c r="E19" s="137"/>
      <c r="F19" s="137"/>
      <c r="G19" s="137"/>
      <c r="H19" s="137"/>
      <c r="I19" s="137"/>
      <c r="J19" s="137"/>
      <c r="K19" s="138"/>
      <c r="L19" s="138"/>
      <c r="M19" s="138"/>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44" t="s">
        <v>153</v>
      </c>
      <c r="C20" s="244"/>
      <c r="D20" s="244"/>
      <c r="E20" s="244"/>
      <c r="F20" s="244"/>
      <c r="G20" s="137"/>
      <c r="I20" s="222"/>
      <c r="J20" s="222"/>
      <c r="K20" s="222"/>
      <c r="L20" s="222"/>
      <c r="M20" s="139"/>
      <c r="N20" s="1"/>
      <c r="O20" s="29"/>
      <c r="P20" s="32"/>
      <c r="Q20" s="32"/>
      <c r="R20" s="32"/>
      <c r="S20" s="34"/>
      <c r="T20" s="36"/>
      <c r="U20" s="140" t="s">
        <v>100</v>
      </c>
      <c r="V20" s="169"/>
      <c r="W20" s="140" t="s">
        <v>116</v>
      </c>
      <c r="X20" s="161"/>
      <c r="Y20" s="140" t="s">
        <v>102</v>
      </c>
      <c r="Z20" s="168"/>
      <c r="AA20" s="13"/>
      <c r="AB20" s="1"/>
      <c r="AC20" s="1"/>
      <c r="AD20" s="1"/>
      <c r="AE20" s="1"/>
      <c r="AF20" s="1"/>
      <c r="AG20" s="1"/>
      <c r="AH20" s="1"/>
      <c r="AI20" s="1"/>
      <c r="AJ20" s="1"/>
      <c r="AK20" s="1"/>
      <c r="AL20" s="1"/>
    </row>
    <row r="21" spans="1:38" ht="19.5" customHeight="1" thickBot="1" x14ac:dyDescent="0.3">
      <c r="A21" s="1"/>
      <c r="B21" s="238"/>
      <c r="C21" s="238"/>
      <c r="D21" s="238"/>
      <c r="E21" s="1"/>
      <c r="F21" s="141"/>
      <c r="G21" s="1"/>
      <c r="H21" s="1"/>
      <c r="I21" s="222"/>
      <c r="J21" s="222"/>
      <c r="K21" s="222"/>
      <c r="L21" s="222"/>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38"/>
      <c r="C22" s="238"/>
      <c r="D22" s="238"/>
      <c r="E22" s="1"/>
      <c r="F22" s="141"/>
      <c r="G22" s="1"/>
      <c r="H22" s="1"/>
      <c r="I22" s="222"/>
      <c r="J22" s="222"/>
      <c r="K22" s="222"/>
      <c r="L22" s="222"/>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4"/>
      <c r="C23" s="1"/>
      <c r="D23" s="1"/>
      <c r="E23" s="1"/>
      <c r="F23" s="14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2" t="s">
        <v>62</v>
      </c>
      <c r="C24" s="72"/>
      <c r="D24" s="72"/>
      <c r="E24" s="72"/>
      <c r="F24" s="143"/>
      <c r="G24" s="143"/>
      <c r="H24" s="143"/>
      <c r="I24" s="143"/>
      <c r="J24" s="143"/>
      <c r="K24" s="72"/>
      <c r="L24" s="72"/>
      <c r="M24" s="72"/>
      <c r="N24" s="72"/>
      <c r="O24" s="72"/>
      <c r="P24" s="72"/>
      <c r="Q24" s="72"/>
      <c r="R24" s="72"/>
      <c r="S24" s="72"/>
      <c r="T24" s="72"/>
      <c r="U24" s="72"/>
      <c r="V24" s="72"/>
      <c r="W24" s="72"/>
      <c r="X24" s="72"/>
      <c r="Y24" s="72"/>
    </row>
    <row r="25" spans="1:38" s="74" customFormat="1" ht="20.100000000000001" customHeight="1" x14ac:dyDescent="0.3">
      <c r="A25" s="72"/>
      <c r="B25" s="221" t="s">
        <v>163</v>
      </c>
      <c r="C25" s="221"/>
      <c r="D25" s="221"/>
      <c r="E25" s="221"/>
      <c r="F25" s="221"/>
      <c r="G25" s="221"/>
      <c r="H25" s="221"/>
      <c r="I25" s="221"/>
      <c r="J25" s="221"/>
      <c r="K25" s="221"/>
      <c r="L25" s="221"/>
      <c r="M25" s="221"/>
      <c r="N25" s="221"/>
      <c r="O25" s="221"/>
      <c r="P25" s="221"/>
      <c r="Q25" s="72"/>
      <c r="R25" s="72"/>
      <c r="S25" s="72"/>
      <c r="T25" s="72"/>
      <c r="U25" s="72"/>
      <c r="V25" s="72"/>
      <c r="W25" s="72"/>
      <c r="X25" s="72"/>
      <c r="Y25" s="72"/>
    </row>
    <row r="26" spans="1:38" s="74" customFormat="1" ht="20.100000000000001" customHeight="1" x14ac:dyDescent="0.3">
      <c r="A26" s="72"/>
      <c r="B26" s="221" t="s">
        <v>117</v>
      </c>
      <c r="C26" s="221"/>
      <c r="D26" s="221"/>
      <c r="E26" s="221"/>
      <c r="F26" s="221"/>
      <c r="G26" s="221"/>
      <c r="H26" s="221"/>
      <c r="I26" s="221"/>
      <c r="J26" s="221"/>
      <c r="K26" s="221"/>
      <c r="L26" s="221"/>
      <c r="M26" s="221"/>
      <c r="N26" s="221"/>
      <c r="O26" s="221"/>
      <c r="P26" s="72"/>
      <c r="Q26" s="72"/>
      <c r="R26" s="72"/>
      <c r="S26" s="72"/>
      <c r="T26" s="72"/>
      <c r="U26" s="72"/>
      <c r="V26" s="72"/>
      <c r="W26" s="72"/>
      <c r="X26" s="72"/>
      <c r="Y26" s="72"/>
    </row>
    <row r="27" spans="1:38" s="74" customFormat="1" ht="20.100000000000001" customHeight="1" x14ac:dyDescent="0.3">
      <c r="A27" s="72"/>
      <c r="B27" s="221" t="s">
        <v>161</v>
      </c>
      <c r="C27" s="221"/>
      <c r="D27" s="221"/>
      <c r="E27" s="221"/>
      <c r="F27" s="221"/>
      <c r="G27" s="221"/>
      <c r="H27" s="221"/>
      <c r="I27" s="221"/>
      <c r="J27" s="221"/>
      <c r="K27" s="221"/>
      <c r="L27" s="221"/>
      <c r="M27" s="221"/>
      <c r="N27" s="221"/>
      <c r="O27" s="221"/>
      <c r="P27" s="221"/>
      <c r="Q27" s="72"/>
      <c r="R27" s="72"/>
      <c r="S27" s="72"/>
      <c r="T27" s="72"/>
      <c r="U27" s="72"/>
      <c r="V27" s="72"/>
      <c r="W27" s="72"/>
      <c r="X27" s="72"/>
      <c r="Y27" s="72"/>
    </row>
    <row r="28" spans="1:38" s="74" customFormat="1" ht="20.100000000000001" customHeight="1" x14ac:dyDescent="0.3">
      <c r="A28" s="72"/>
      <c r="B28" s="221" t="s">
        <v>164</v>
      </c>
      <c r="C28" s="221"/>
      <c r="D28" s="221"/>
      <c r="E28" s="221"/>
      <c r="F28" s="221"/>
      <c r="G28" s="221"/>
      <c r="H28" s="221"/>
      <c r="I28" s="221"/>
      <c r="J28" s="221"/>
      <c r="K28" s="221"/>
      <c r="L28" s="221"/>
      <c r="M28" s="221"/>
      <c r="N28" s="221"/>
      <c r="O28" s="221"/>
      <c r="P28" s="72"/>
      <c r="Q28" s="72"/>
      <c r="R28" s="72"/>
      <c r="S28" s="72"/>
      <c r="T28" s="72"/>
      <c r="U28" s="72"/>
      <c r="V28" s="72"/>
      <c r="W28" s="72"/>
      <c r="X28" s="72"/>
      <c r="Y28" s="72"/>
    </row>
    <row r="29" spans="1:38" s="74" customFormat="1" ht="20.100000000000001" customHeight="1" x14ac:dyDescent="0.3">
      <c r="A29" s="72"/>
      <c r="B29" s="221" t="s">
        <v>115</v>
      </c>
      <c r="C29" s="221"/>
      <c r="D29" s="221"/>
      <c r="E29" s="221"/>
      <c r="F29" s="221"/>
      <c r="G29" s="221"/>
      <c r="H29" s="221"/>
      <c r="I29" s="221"/>
      <c r="J29" s="221"/>
      <c r="K29" s="221"/>
      <c r="L29" s="221"/>
      <c r="M29" s="221"/>
      <c r="N29" s="144"/>
      <c r="O29" s="144"/>
      <c r="P29" s="72"/>
      <c r="Q29" s="72"/>
      <c r="R29" s="72"/>
      <c r="S29" s="72"/>
      <c r="T29" s="72"/>
      <c r="U29" s="72"/>
      <c r="V29" s="72"/>
      <c r="W29" s="72"/>
      <c r="X29" s="72"/>
      <c r="Y29" s="72"/>
    </row>
    <row r="30" spans="1:38" s="74" customFormat="1" ht="26.1" customHeight="1" x14ac:dyDescent="0.3">
      <c r="A30" s="72"/>
      <c r="B30" s="72"/>
      <c r="C30" s="72"/>
      <c r="D30" s="72"/>
      <c r="E30" s="72"/>
      <c r="F30" s="72"/>
      <c r="G30" s="72"/>
      <c r="H30" s="72"/>
      <c r="I30" s="72"/>
      <c r="J30" s="72"/>
      <c r="K30" s="72"/>
      <c r="L30" s="72"/>
      <c r="M30" s="72"/>
      <c r="N30" s="72"/>
      <c r="O30" s="72"/>
      <c r="P30" s="72"/>
      <c r="Q30" s="72"/>
      <c r="R30" s="72"/>
      <c r="S30" s="72"/>
      <c r="T30" s="72"/>
      <c r="U30" s="72"/>
      <c r="V30" s="72"/>
      <c r="W30" s="72"/>
      <c r="X30" s="72"/>
      <c r="Y30" s="72"/>
    </row>
    <row r="31" spans="1:38" s="74" customFormat="1" ht="26.1" customHeight="1" x14ac:dyDescent="0.3">
      <c r="A31" s="72"/>
      <c r="B31" s="223" t="s">
        <v>167</v>
      </c>
      <c r="C31" s="223"/>
      <c r="D31" s="223"/>
      <c r="E31" s="223"/>
      <c r="F31" s="223"/>
      <c r="G31" s="172" t="s">
        <v>165</v>
      </c>
      <c r="H31" s="170"/>
      <c r="I31" s="170"/>
      <c r="J31" s="170"/>
      <c r="K31" s="72"/>
      <c r="L31" s="72"/>
      <c r="M31" s="72"/>
      <c r="N31" s="72"/>
      <c r="O31" s="72"/>
      <c r="P31" s="72"/>
      <c r="Q31" s="72"/>
      <c r="R31" s="72"/>
      <c r="S31" s="72"/>
      <c r="T31" s="72"/>
      <c r="U31" s="72"/>
      <c r="V31" s="72"/>
      <c r="W31" s="72"/>
      <c r="X31" s="72"/>
      <c r="Y31" s="72"/>
    </row>
    <row r="32" spans="1:38" x14ac:dyDescent="0.25">
      <c r="A32" s="1"/>
      <c r="B32" s="94"/>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25">
      <c r="A33" s="1"/>
      <c r="B33" s="9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sheetProtection algorithmName="SHA-512" hashValue="wduVsjFk1UqV4l1/DN9ZPbWIuKczI5AnvPH5bYVEK53pCaX4wTVHlED/faJy7VyLyx/pH+J3HqwgPecP/Fzi0w==" saltValue="9Rs2DQJ+MQEK1by51cGuYw==" spinCount="100000" sheet="1" objects="1" scenarios="1" selectLockedCells="1"/>
  <mergeCells count="54">
    <mergeCell ref="B6:D6"/>
    <mergeCell ref="E6:F6"/>
    <mergeCell ref="Q6:R6"/>
    <mergeCell ref="V6:Z6"/>
    <mergeCell ref="B2:E2"/>
    <mergeCell ref="P2:Q2"/>
    <mergeCell ref="U2:V2"/>
    <mergeCell ref="P3:R4"/>
    <mergeCell ref="U3:Z4"/>
    <mergeCell ref="B7:D7"/>
    <mergeCell ref="E7:F7"/>
    <mergeCell ref="Q7:R7"/>
    <mergeCell ref="V7:Z7"/>
    <mergeCell ref="B9:B10"/>
    <mergeCell ref="C9:C10"/>
    <mergeCell ref="D9:F9"/>
    <mergeCell ref="G9:G10"/>
    <mergeCell ref="H9:J9"/>
    <mergeCell ref="P9:P10"/>
    <mergeCell ref="H7:J8"/>
    <mergeCell ref="V14:Y14"/>
    <mergeCell ref="Q9:R10"/>
    <mergeCell ref="U9:U10"/>
    <mergeCell ref="V9:Y10"/>
    <mergeCell ref="Z9:Z10"/>
    <mergeCell ref="Q11:R12"/>
    <mergeCell ref="U11:U12"/>
    <mergeCell ref="V11:Y12"/>
    <mergeCell ref="Z11:Z12"/>
    <mergeCell ref="Q13:R13"/>
    <mergeCell ref="V13:Y13"/>
    <mergeCell ref="Q14:R14"/>
    <mergeCell ref="V18:Y18"/>
    <mergeCell ref="B21:D22"/>
    <mergeCell ref="V15:Y15"/>
    <mergeCell ref="Q16:R16"/>
    <mergeCell ref="V16:Y16"/>
    <mergeCell ref="Q17:R17"/>
    <mergeCell ref="V17:Y17"/>
    <mergeCell ref="B20:F20"/>
    <mergeCell ref="Q18:R18"/>
    <mergeCell ref="Q15:R15"/>
    <mergeCell ref="F11:F12"/>
    <mergeCell ref="G11:G12"/>
    <mergeCell ref="J11:J12"/>
    <mergeCell ref="P11:P12"/>
    <mergeCell ref="K9:N18"/>
    <mergeCell ref="B28:O28"/>
    <mergeCell ref="B29:M29"/>
    <mergeCell ref="I20:L22"/>
    <mergeCell ref="B31:F31"/>
    <mergeCell ref="B27:P27"/>
    <mergeCell ref="B25:P25"/>
    <mergeCell ref="B26:O26"/>
  </mergeCells>
  <conditionalFormatting sqref="G6:G7">
    <cfRule type="containsBlanks" dxfId="291" priority="88">
      <formula>LEN(TRIM(G6))=0</formula>
    </cfRule>
    <cfRule type="notContainsBlanks" dxfId="290" priority="76">
      <formula>LEN(TRIM(G6))&gt;0</formula>
    </cfRule>
  </conditionalFormatting>
  <conditionalFormatting sqref="G11 G13:G18">
    <cfRule type="containsBlanks" dxfId="289" priority="89">
      <formula>LEN(TRIM(G11))=0</formula>
    </cfRule>
    <cfRule type="notContainsBlanks" dxfId="288" priority="77">
      <formula>LEN(TRIM(G11))&gt;0</formula>
    </cfRule>
  </conditionalFormatting>
  <conditionalFormatting sqref="G11:J18">
    <cfRule type="expression" dxfId="287" priority="90">
      <formula>$G$4</formula>
    </cfRule>
  </conditionalFormatting>
  <conditionalFormatting sqref="H11 J11:J12">
    <cfRule type="expression" dxfId="286" priority="25">
      <formula>$I$11</formula>
    </cfRule>
    <cfRule type="expression" dxfId="285" priority="15">
      <formula>$I$11</formula>
    </cfRule>
  </conditionalFormatting>
  <conditionalFormatting sqref="H13 J13">
    <cfRule type="expression" dxfId="284" priority="31">
      <formula>$I$13</formula>
    </cfRule>
    <cfRule type="expression" dxfId="283" priority="13">
      <formula>$I$13</formula>
    </cfRule>
  </conditionalFormatting>
  <conditionalFormatting sqref="H13">
    <cfRule type="cellIs" dxfId="282" priority="75" operator="greaterThan">
      <formula>7</formula>
    </cfRule>
    <cfRule type="cellIs" dxfId="281" priority="74" operator="lessThan">
      <formula>7.1</formula>
    </cfRule>
  </conditionalFormatting>
  <conditionalFormatting sqref="H14 J14">
    <cfRule type="expression" dxfId="280" priority="34">
      <formula>$I$14</formula>
    </cfRule>
    <cfRule type="expression" dxfId="279" priority="12">
      <formula>$I$14</formula>
    </cfRule>
  </conditionalFormatting>
  <conditionalFormatting sqref="H15 J15">
    <cfRule type="expression" dxfId="278" priority="11">
      <formula>$I$15</formula>
    </cfRule>
    <cfRule type="expression" dxfId="277" priority="37">
      <formula>$I$15</formula>
    </cfRule>
  </conditionalFormatting>
  <conditionalFormatting sqref="H15">
    <cfRule type="cellIs" dxfId="276" priority="73" operator="greaterThan">
      <formula>5</formula>
    </cfRule>
    <cfRule type="cellIs" dxfId="275" priority="72" operator="lessThan">
      <formula>5.01</formula>
    </cfRule>
  </conditionalFormatting>
  <conditionalFormatting sqref="H16 J16">
    <cfRule type="expression" dxfId="274" priority="10">
      <formula>$I$16</formula>
    </cfRule>
    <cfRule type="expression" dxfId="273" priority="40">
      <formula>$I$16</formula>
    </cfRule>
  </conditionalFormatting>
  <conditionalFormatting sqref="H16">
    <cfRule type="cellIs" dxfId="272" priority="71" operator="greaterThan">
      <formula>6</formula>
    </cfRule>
    <cfRule type="cellIs" dxfId="271" priority="70" operator="lessThan">
      <formula>6.01</formula>
    </cfRule>
  </conditionalFormatting>
  <conditionalFormatting sqref="H18 J18">
    <cfRule type="expression" dxfId="270" priority="8">
      <formula>$I$18</formula>
    </cfRule>
    <cfRule type="expression" dxfId="269" priority="46">
      <formula>$I$18</formula>
    </cfRule>
  </conditionalFormatting>
  <conditionalFormatting sqref="H18">
    <cfRule type="cellIs" dxfId="268" priority="63" operator="greaterThan">
      <formula>1</formula>
    </cfRule>
    <cfRule type="cellIs" dxfId="267" priority="62" operator="lessThan">
      <formula>1.01</formula>
    </cfRule>
  </conditionalFormatting>
  <conditionalFormatting sqref="H11:I11">
    <cfRule type="cellIs" dxfId="266" priority="69" operator="lessThan">
      <formula>4.01</formula>
    </cfRule>
    <cfRule type="cellIs" dxfId="265" priority="68" operator="greaterThan">
      <formula>4</formula>
    </cfRule>
  </conditionalFormatting>
  <conditionalFormatting sqref="H11:I12">
    <cfRule type="expression" dxfId="264" priority="7">
      <formula>$J$11</formula>
    </cfRule>
    <cfRule type="expression" dxfId="263" priority="27">
      <formula>$J$11</formula>
    </cfRule>
  </conditionalFormatting>
  <conditionalFormatting sqref="H12:I12">
    <cfRule type="cellIs" dxfId="262" priority="67" operator="greaterThan">
      <formula>2.6</formula>
    </cfRule>
    <cfRule type="cellIs" dxfId="261" priority="66" operator="lessThan">
      <formula>2.61</formula>
    </cfRule>
  </conditionalFormatting>
  <conditionalFormatting sqref="H13:I13">
    <cfRule type="expression" dxfId="260" priority="6">
      <formula>$J$13</formula>
    </cfRule>
    <cfRule type="expression" dxfId="259" priority="30">
      <formula>$J$13</formula>
    </cfRule>
  </conditionalFormatting>
  <conditionalFormatting sqref="H14:I14">
    <cfRule type="expression" dxfId="258" priority="5">
      <formula>$J$14</formula>
    </cfRule>
    <cfRule type="expression" dxfId="257" priority="33">
      <formula>$J$14</formula>
    </cfRule>
  </conditionalFormatting>
  <conditionalFormatting sqref="H15:I15">
    <cfRule type="expression" dxfId="256" priority="4">
      <formula>$J$15</formula>
    </cfRule>
    <cfRule type="expression" dxfId="255" priority="36">
      <formula>$J$15</formula>
    </cfRule>
  </conditionalFormatting>
  <conditionalFormatting sqref="H16:I16">
    <cfRule type="expression" dxfId="254" priority="3">
      <formula>$J$16</formula>
    </cfRule>
    <cfRule type="expression" dxfId="253" priority="39">
      <formula>$J$16</formula>
    </cfRule>
  </conditionalFormatting>
  <conditionalFormatting sqref="H17:I17 H18">
    <cfRule type="expression" dxfId="252" priority="2">
      <formula>$J$17</formula>
    </cfRule>
    <cfRule type="expression" dxfId="251" priority="42">
      <formula>$J$17</formula>
    </cfRule>
  </conditionalFormatting>
  <conditionalFormatting sqref="H18:I18">
    <cfRule type="expression" dxfId="250" priority="1">
      <formula>$J$18</formula>
    </cfRule>
    <cfRule type="expression" dxfId="249" priority="45">
      <formula>$J$18</formula>
    </cfRule>
  </conditionalFormatting>
  <conditionalFormatting sqref="H11:J18">
    <cfRule type="containsBlanks" dxfId="248" priority="24">
      <formula>LEN(TRIM(H11))=0</formula>
    </cfRule>
  </conditionalFormatting>
  <conditionalFormatting sqref="H14:J14">
    <cfRule type="cellIs" dxfId="247" priority="56" operator="lessThan">
      <formula>170.01</formula>
    </cfRule>
    <cfRule type="cellIs" dxfId="246" priority="57" operator="greaterThan">
      <formula>170</formula>
    </cfRule>
  </conditionalFormatting>
  <conditionalFormatting sqref="H17:J17">
    <cfRule type="cellIs" dxfId="245" priority="50" operator="lessThan">
      <formula>1.01</formula>
    </cfRule>
    <cfRule type="cellIs" dxfId="244" priority="51" operator="greaterThan">
      <formula>1</formula>
    </cfRule>
  </conditionalFormatting>
  <conditionalFormatting sqref="H18:J18">
    <cfRule type="cellIs" dxfId="243" priority="49" operator="greaterThan">
      <formula>6</formula>
    </cfRule>
    <cfRule type="cellIs" dxfId="242" priority="48" operator="lessThan">
      <formula>6.01</formula>
    </cfRule>
  </conditionalFormatting>
  <conditionalFormatting sqref="I11 J11:J12">
    <cfRule type="expression" dxfId="241" priority="26">
      <formula>$H$11</formula>
    </cfRule>
    <cfRule type="expression" dxfId="240" priority="23">
      <formula>$H$11</formula>
    </cfRule>
  </conditionalFormatting>
  <conditionalFormatting sqref="I15">
    <cfRule type="cellIs" dxfId="239" priority="65" operator="greaterThan">
      <formula>4</formula>
    </cfRule>
    <cfRule type="cellIs" dxfId="238" priority="64" operator="lessThan">
      <formula>4.01</formula>
    </cfRule>
  </conditionalFormatting>
  <conditionalFormatting sqref="I13:J13">
    <cfRule type="expression" dxfId="237" priority="32">
      <formula>$H$13</formula>
    </cfRule>
    <cfRule type="cellIs" dxfId="236" priority="58" operator="lessThan">
      <formula>5.1</formula>
    </cfRule>
    <cfRule type="cellIs" dxfId="235" priority="59" operator="greaterThan">
      <formula>5</formula>
    </cfRule>
    <cfRule type="expression" dxfId="234" priority="21">
      <formula>$H$13</formula>
    </cfRule>
  </conditionalFormatting>
  <conditionalFormatting sqref="I14:J14">
    <cfRule type="expression" dxfId="233" priority="35">
      <formula>$H$14</formula>
    </cfRule>
    <cfRule type="expression" dxfId="232" priority="20">
      <formula>$H$14</formula>
    </cfRule>
  </conditionalFormatting>
  <conditionalFormatting sqref="I15:J15">
    <cfRule type="expression" dxfId="231" priority="38">
      <formula>$H$15</formula>
    </cfRule>
    <cfRule type="expression" dxfId="230" priority="19">
      <formula>$H$15</formula>
    </cfRule>
  </conditionalFormatting>
  <conditionalFormatting sqref="I16:J16">
    <cfRule type="cellIs" dxfId="229" priority="52" operator="lessThan">
      <formula>5.01</formula>
    </cfRule>
    <cfRule type="cellIs" dxfId="228" priority="53" operator="greaterThan">
      <formula>5</formula>
    </cfRule>
    <cfRule type="expression" dxfId="227" priority="41">
      <formula>$H$16</formula>
    </cfRule>
    <cfRule type="expression" dxfId="226" priority="18">
      <formula>$H$16</formula>
    </cfRule>
  </conditionalFormatting>
  <conditionalFormatting sqref="I17:J17">
    <cfRule type="expression" dxfId="225" priority="17">
      <formula>$H$17</formula>
    </cfRule>
    <cfRule type="expression" dxfId="224" priority="44">
      <formula>$H$17</formula>
    </cfRule>
  </conditionalFormatting>
  <conditionalFormatting sqref="I18:J18">
    <cfRule type="expression" dxfId="223" priority="47">
      <formula>$H$18</formula>
    </cfRule>
    <cfRule type="expression" dxfId="222" priority="16">
      <formula>$H$18</formula>
    </cfRule>
  </conditionalFormatting>
  <conditionalFormatting sqref="J11">
    <cfRule type="cellIs" dxfId="221" priority="61" operator="lessThan">
      <formula>2.01</formula>
    </cfRule>
    <cfRule type="cellIs" dxfId="220" priority="60" operator="greaterThan">
      <formula>2</formula>
    </cfRule>
  </conditionalFormatting>
  <conditionalFormatting sqref="J11:J12 H12">
    <cfRule type="expression" dxfId="219" priority="14">
      <formula>$I$12</formula>
    </cfRule>
    <cfRule type="expression" dxfId="218" priority="28">
      <formula>$I$12</formula>
    </cfRule>
  </conditionalFormatting>
  <conditionalFormatting sqref="J11:J12 I12">
    <cfRule type="expression" dxfId="217" priority="22">
      <formula>$H$12</formula>
    </cfRule>
    <cfRule type="expression" dxfId="216" priority="29">
      <formula>$H$12</formula>
    </cfRule>
  </conditionalFormatting>
  <conditionalFormatting sqref="J15">
    <cfRule type="cellIs" dxfId="215" priority="54" operator="lessThan">
      <formula>3.51</formula>
    </cfRule>
    <cfRule type="cellIs" dxfId="214" priority="55" operator="greaterThan">
      <formula>3.5</formula>
    </cfRule>
  </conditionalFormatting>
  <conditionalFormatting sqref="J17 H17:H18">
    <cfRule type="expression" dxfId="213" priority="43">
      <formula>$I$17</formula>
    </cfRule>
    <cfRule type="expression" dxfId="212" priority="9">
      <formula>$I$17</formula>
    </cfRule>
  </conditionalFormatting>
  <conditionalFormatting sqref="P11 P13:P18">
    <cfRule type="expression" dxfId="211" priority="87">
      <formula>COUNTIF(#REF!, P11)&gt;0</formula>
    </cfRule>
  </conditionalFormatting>
  <conditionalFormatting sqref="P11">
    <cfRule type="containsText" dxfId="210" priority="84" operator="containsText" text="PASS">
      <formula>NOT(ISERROR(SEARCH("PASS",P11)))</formula>
    </cfRule>
  </conditionalFormatting>
  <conditionalFormatting sqref="P13:P18 P11">
    <cfRule type="containsText" dxfId="209" priority="83" operator="containsText" text="FAIL">
      <formula>NOT(ISERROR(SEARCH("FAIL",P11)))</formula>
    </cfRule>
  </conditionalFormatting>
  <conditionalFormatting sqref="P13:P18">
    <cfRule type="cellIs" dxfId="208" priority="82" operator="equal">
      <formula>"PASS"</formula>
    </cfRule>
  </conditionalFormatting>
  <conditionalFormatting sqref="U11:V11 U13:V18">
    <cfRule type="expression" dxfId="207" priority="81">
      <formula>COUNTIF(#REF!, U11)&gt;0</formula>
    </cfRule>
  </conditionalFormatting>
  <conditionalFormatting sqref="U11:V11">
    <cfRule type="containsText" dxfId="206" priority="80" operator="containsText" text="PASS">
      <formula>NOT(ISERROR(SEARCH("PASS",U11)))</formula>
    </cfRule>
  </conditionalFormatting>
  <conditionalFormatting sqref="U13:V18 U11:V11">
    <cfRule type="containsText" dxfId="205" priority="79" operator="containsText" text="FAIL">
      <formula>NOT(ISERROR(SEARCH("FAIL",U11)))</formula>
    </cfRule>
  </conditionalFormatting>
  <conditionalFormatting sqref="U13:V18">
    <cfRule type="cellIs" dxfId="204" priority="78" operator="equal">
      <formula>"PASS"</formula>
    </cfRule>
  </conditionalFormatting>
  <conditionalFormatting sqref="AA11:AA17">
    <cfRule type="expression" dxfId="203" priority="86">
      <formula>AND(#REF!=0, $A10&lt;&gt;"")</formula>
    </cfRule>
  </conditionalFormatting>
  <conditionalFormatting sqref="AB10:AB16">
    <cfRule type="expression" dxfId="20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J11:J12" xr:uid="{4CA7BA9E-5F75-4F5D-9382-D944726EA8CD}">
      <formula1>2</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1EA45E17-6296-47EB-936F-1FBF6B7D7230}">
      <formula1>2.6</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F6A89C3B-1F7E-4AE4-9B19-8A8FA9EAD115}">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3" xr:uid="{DBFE4482-69E0-4B56-B271-359A8EF3A382}">
      <formula1>7</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AEA7738A-773C-4B0A-B308-1086A354FDFD}">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3E767549-BEC4-43F5-AF37-6E37758A464B}">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J15" xr:uid="{F1B2657E-36B0-4BD4-8FF7-2B08C47C80C0}">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D3FE2AE6-D7D8-4A57-B65A-B21ED07CD82C}">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H17:J17" xr:uid="{269BA588-93ED-4A00-93B5-7E1C71E478A9}">
      <formula1>1</formula1>
    </dataValidation>
  </dataValidations>
  <hyperlinks>
    <hyperlink ref="G31" r:id="rId1" xr:uid="{80634AF6-330B-45A9-84D3-56D5EE13B144}"/>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57CE9DF1-7CB4-4C51-84CC-79E877210F2A}">
          <x14:formula1>
            <xm:f>'DROP DOWNS'!$C$10:$C$12</xm:f>
          </x14:formula1>
          <xm:sqref>Z20</xm:sqref>
        </x14:dataValidation>
        <x14:dataValidation type="list" allowBlank="1" showInputMessage="1" showErrorMessage="1" xr:uid="{96C5E2A9-4568-45A9-A3B8-B46AC50A7752}">
          <x14:formula1>
            <xm:f>'DROP DOWNS'!$C$10:$C$11</xm:f>
          </x14:formula1>
          <xm:sqref>X20</xm:sqref>
        </x14:dataValidation>
        <x14:dataValidation type="list" allowBlank="1" showInputMessage="1" showErrorMessage="1" xr:uid="{14B42059-A422-43B5-A28A-B47AC6ABE0DF}">
          <x14:formula1>
            <xm:f>'DROP DOWNS'!$G$4:$G$12</xm:f>
          </x14:formula1>
          <xm:sqref>V13:V18 V11</xm:sqref>
        </x14:dataValidation>
        <x14:dataValidation type="list" allowBlank="1" showInputMessage="1" showErrorMessage="1" xr:uid="{0172199B-1DB5-4891-8D7C-FB53C394C95E}">
          <x14:formula1>
            <xm:f>Dropdowns!$B$2:$B$3</xm:f>
          </x14:formula1>
          <xm:sqref>AA11:AA17</xm:sqref>
        </x14:dataValidation>
        <x14:dataValidation type="list" allowBlank="1" showInputMessage="1" showErrorMessage="1" xr:uid="{924C4AEF-B721-40D5-B15F-1D05978660CA}">
          <x14:formula1>
            <xm:f>'DROP DOWNS'!$C$4:$C$5</xm:f>
          </x14:formula1>
          <xm:sqref>U13:U18 P11 U11 P13:P18</xm:sqref>
        </x14:dataValidation>
        <x14:dataValidation type="list" allowBlank="1" showInputMessage="1" showErrorMessage="1" xr:uid="{008FEBE4-3AF0-460B-A149-FAE0ED483F0E}">
          <x14:formula1>
            <xm:f>'DROP DOWNS'!$E$4:$E$6</xm:f>
          </x14:formula1>
          <xm:sqref>Q11 Q13:Q18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86BF-6BCF-4DB9-AC36-FCE1EFB71DF0}">
  <sheetPr>
    <tabColor rgb="FFFFFF99"/>
  </sheetPr>
  <dimension ref="A1:AL47"/>
  <sheetViews>
    <sheetView showGridLines="0" zoomScale="85" zoomScaleNormal="85" workbookViewId="0">
      <selection activeCell="Q11" sqref="Q11:R12"/>
    </sheetView>
  </sheetViews>
  <sheetFormatPr defaultColWidth="9.140625" defaultRowHeight="15" x14ac:dyDescent="0.25"/>
  <cols>
    <col min="1" max="1" width="3.5703125" customWidth="1"/>
    <col min="2" max="2" width="24.5703125" style="145"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301" t="s">
        <v>168</v>
      </c>
      <c r="C2" s="301"/>
      <c r="D2" s="301"/>
      <c r="E2" s="301"/>
      <c r="F2" s="1"/>
      <c r="G2" s="1"/>
      <c r="H2" s="1"/>
      <c r="I2" s="1"/>
      <c r="J2" s="1"/>
      <c r="K2" s="1"/>
      <c r="L2" s="1"/>
      <c r="M2" s="1"/>
      <c r="N2" s="1"/>
      <c r="O2" s="27"/>
      <c r="P2" s="302" t="s">
        <v>113</v>
      </c>
      <c r="Q2" s="302"/>
      <c r="R2" s="28"/>
      <c r="S2" s="33"/>
      <c r="T2" s="10"/>
      <c r="U2" s="303" t="s">
        <v>61</v>
      </c>
      <c r="V2" s="303"/>
      <c r="W2" s="10"/>
      <c r="X2" s="10"/>
      <c r="Y2" s="10"/>
      <c r="Z2" s="10"/>
      <c r="AA2" s="11"/>
      <c r="AB2" s="1"/>
      <c r="AC2" s="1"/>
      <c r="AD2" s="1"/>
      <c r="AE2" s="1"/>
      <c r="AF2" s="1"/>
      <c r="AG2" s="1"/>
      <c r="AH2" s="1"/>
      <c r="AI2" s="1"/>
      <c r="AJ2" s="1"/>
      <c r="AK2" s="1"/>
      <c r="AL2" s="1"/>
    </row>
    <row r="3" spans="1:38" ht="21" x14ac:dyDescent="0.25">
      <c r="A3" s="1"/>
      <c r="B3" s="94"/>
      <c r="C3" s="1"/>
      <c r="D3" s="1"/>
      <c r="E3" s="1"/>
      <c r="F3" s="1"/>
      <c r="G3" s="1"/>
      <c r="H3" s="1"/>
      <c r="I3" s="95"/>
      <c r="J3" s="95"/>
      <c r="K3" s="95"/>
      <c r="L3" s="95"/>
      <c r="M3" s="95"/>
      <c r="N3" s="1"/>
      <c r="O3" s="29"/>
      <c r="P3" s="304" t="s">
        <v>58</v>
      </c>
      <c r="Q3" s="304"/>
      <c r="R3" s="304"/>
      <c r="S3" s="34"/>
      <c r="T3" s="36"/>
      <c r="U3" s="305" t="s">
        <v>59</v>
      </c>
      <c r="V3" s="305"/>
      <c r="W3" s="305"/>
      <c r="X3" s="305"/>
      <c r="Y3" s="305"/>
      <c r="Z3" s="305"/>
      <c r="AA3" s="13"/>
      <c r="AB3" s="1"/>
      <c r="AC3" s="1"/>
      <c r="AD3" s="1"/>
      <c r="AE3" s="1"/>
      <c r="AF3" s="1"/>
      <c r="AG3" s="1"/>
      <c r="AH3" s="1"/>
      <c r="AI3" s="1"/>
      <c r="AJ3" s="1"/>
      <c r="AK3" s="1"/>
      <c r="AL3" s="1"/>
    </row>
    <row r="4" spans="1:38" ht="28.5" customHeight="1" x14ac:dyDescent="0.25">
      <c r="A4" s="1"/>
      <c r="B4" s="94"/>
      <c r="C4" s="6"/>
      <c r="D4" s="96"/>
      <c r="E4" s="6"/>
      <c r="F4" s="6"/>
      <c r="G4" s="97" t="s">
        <v>60</v>
      </c>
      <c r="H4" s="98" t="s">
        <v>154</v>
      </c>
      <c r="I4" s="99"/>
      <c r="J4" s="24"/>
      <c r="K4" s="24"/>
      <c r="L4" s="24"/>
      <c r="M4" s="24"/>
      <c r="N4" s="100"/>
      <c r="O4" s="29" t="s">
        <v>57</v>
      </c>
      <c r="P4" s="304"/>
      <c r="Q4" s="304"/>
      <c r="R4" s="304"/>
      <c r="S4" s="34"/>
      <c r="T4" s="36"/>
      <c r="U4" s="305"/>
      <c r="V4" s="305"/>
      <c r="W4" s="305"/>
      <c r="X4" s="305"/>
      <c r="Y4" s="305"/>
      <c r="Z4" s="305"/>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100"/>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73" t="s">
        <v>152</v>
      </c>
      <c r="C6" s="273"/>
      <c r="D6" s="274"/>
      <c r="E6" s="275" t="s">
        <v>11</v>
      </c>
      <c r="F6" s="276"/>
      <c r="G6" s="159"/>
      <c r="H6" s="101"/>
      <c r="I6" s="1"/>
      <c r="J6" s="1"/>
      <c r="K6" s="1"/>
      <c r="L6" s="1"/>
      <c r="M6" s="1"/>
      <c r="N6" s="1"/>
      <c r="O6" s="29"/>
      <c r="P6" s="19" t="s">
        <v>54</v>
      </c>
      <c r="Q6" s="299"/>
      <c r="R6" s="300"/>
      <c r="S6" s="34"/>
      <c r="T6" s="102"/>
      <c r="U6" s="19" t="s">
        <v>54</v>
      </c>
      <c r="V6" s="279"/>
      <c r="W6" s="280"/>
      <c r="X6" s="280"/>
      <c r="Y6" s="280"/>
      <c r="Z6" s="281"/>
      <c r="AA6" s="13"/>
      <c r="AB6" s="1"/>
      <c r="AC6" s="1"/>
      <c r="AD6" s="1"/>
      <c r="AE6" s="1"/>
      <c r="AF6" s="1"/>
      <c r="AG6" s="1"/>
      <c r="AH6" s="1"/>
      <c r="AI6" s="1"/>
      <c r="AJ6" s="1"/>
      <c r="AK6" s="1"/>
      <c r="AL6" s="1"/>
    </row>
    <row r="7" spans="1:38" ht="20.100000000000001" customHeight="1" thickBot="1" x14ac:dyDescent="0.3">
      <c r="A7" s="1"/>
      <c r="B7" s="273" t="s">
        <v>151</v>
      </c>
      <c r="C7" s="273"/>
      <c r="D7" s="274"/>
      <c r="E7" s="275" t="s">
        <v>56</v>
      </c>
      <c r="F7" s="276"/>
      <c r="G7" s="160"/>
      <c r="H7" s="293" t="s">
        <v>138</v>
      </c>
      <c r="I7" s="294"/>
      <c r="J7" s="295"/>
      <c r="K7" s="1"/>
      <c r="L7" s="1"/>
      <c r="M7" s="1"/>
      <c r="N7" s="1"/>
      <c r="O7" s="29"/>
      <c r="P7" s="19" t="s">
        <v>55</v>
      </c>
      <c r="Q7" s="277"/>
      <c r="R7" s="278"/>
      <c r="S7" s="34"/>
      <c r="T7" s="102"/>
      <c r="U7" s="19" t="s">
        <v>55</v>
      </c>
      <c r="V7" s="279"/>
      <c r="W7" s="280"/>
      <c r="X7" s="280"/>
      <c r="Y7" s="280"/>
      <c r="Z7" s="281"/>
      <c r="AA7" s="13"/>
      <c r="AB7" s="1"/>
      <c r="AC7" s="1"/>
      <c r="AD7" s="1"/>
      <c r="AE7" s="1"/>
      <c r="AF7" s="1"/>
      <c r="AG7" s="1"/>
      <c r="AH7" s="1"/>
      <c r="AI7" s="1"/>
      <c r="AJ7" s="1"/>
      <c r="AK7" s="1"/>
      <c r="AL7" s="1"/>
    </row>
    <row r="8" spans="1:38" ht="19.5" customHeight="1" thickBot="1" x14ac:dyDescent="0.3">
      <c r="A8" s="1"/>
      <c r="B8" s="103"/>
      <c r="C8" s="104"/>
      <c r="D8" s="104"/>
      <c r="E8" s="104"/>
      <c r="F8" s="104"/>
      <c r="G8" s="104"/>
      <c r="H8" s="296"/>
      <c r="I8" s="297"/>
      <c r="J8" s="298"/>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82" t="s">
        <v>77</v>
      </c>
      <c r="C9" s="284" t="s">
        <v>2</v>
      </c>
      <c r="D9" s="286" t="s">
        <v>124</v>
      </c>
      <c r="E9" s="286"/>
      <c r="F9" s="286"/>
      <c r="G9" s="287" t="s">
        <v>139</v>
      </c>
      <c r="H9" s="287" t="s">
        <v>140</v>
      </c>
      <c r="I9" s="289"/>
      <c r="J9" s="290"/>
      <c r="K9" s="232" t="s">
        <v>150</v>
      </c>
      <c r="L9" s="233"/>
      <c r="M9" s="233"/>
      <c r="N9" s="234"/>
      <c r="O9" s="29"/>
      <c r="P9" s="291" t="s">
        <v>44</v>
      </c>
      <c r="Q9" s="247" t="s">
        <v>45</v>
      </c>
      <c r="R9" s="248"/>
      <c r="S9" s="34"/>
      <c r="T9" s="105"/>
      <c r="U9" s="251" t="s">
        <v>44</v>
      </c>
      <c r="V9" s="253" t="s">
        <v>45</v>
      </c>
      <c r="W9" s="254"/>
      <c r="X9" s="254"/>
      <c r="Y9" s="255"/>
      <c r="Z9" s="251" t="s">
        <v>53</v>
      </c>
      <c r="AA9" s="14"/>
      <c r="AB9" s="7"/>
      <c r="AC9" s="1"/>
      <c r="AD9" s="1"/>
      <c r="AE9" s="1"/>
      <c r="AF9" s="1"/>
      <c r="AG9" s="1"/>
      <c r="AH9" s="1"/>
      <c r="AI9" s="1"/>
      <c r="AJ9" s="1"/>
      <c r="AK9" s="1"/>
      <c r="AL9" s="1"/>
    </row>
    <row r="10" spans="1:38" ht="19.5" customHeight="1" thickBot="1" x14ac:dyDescent="0.3">
      <c r="A10" s="1"/>
      <c r="B10" s="283"/>
      <c r="C10" s="285"/>
      <c r="D10" s="106">
        <v>100</v>
      </c>
      <c r="E10" s="106">
        <v>90</v>
      </c>
      <c r="F10" s="106">
        <v>85</v>
      </c>
      <c r="G10" s="288"/>
      <c r="H10" s="107">
        <v>100</v>
      </c>
      <c r="I10" s="108">
        <v>90</v>
      </c>
      <c r="J10" s="109">
        <v>85</v>
      </c>
      <c r="K10" s="232"/>
      <c r="L10" s="233"/>
      <c r="M10" s="233"/>
      <c r="N10" s="234"/>
      <c r="O10" s="29"/>
      <c r="P10" s="292"/>
      <c r="Q10" s="249"/>
      <c r="R10" s="250"/>
      <c r="S10" s="34"/>
      <c r="T10" s="105"/>
      <c r="U10" s="252"/>
      <c r="V10" s="256"/>
      <c r="W10" s="257"/>
      <c r="X10" s="257"/>
      <c r="Y10" s="258"/>
      <c r="Z10" s="252"/>
      <c r="AA10" s="14"/>
      <c r="AB10" s="1"/>
      <c r="AC10" s="1"/>
      <c r="AD10" s="1"/>
      <c r="AE10" s="1"/>
      <c r="AF10" s="1"/>
      <c r="AG10" s="1"/>
      <c r="AH10" s="1"/>
      <c r="AI10" s="1"/>
      <c r="AJ10" s="1"/>
      <c r="AK10" s="1"/>
      <c r="AL10" s="1"/>
    </row>
    <row r="11" spans="1:38" ht="19.5" customHeight="1" x14ac:dyDescent="0.25">
      <c r="A11" s="1"/>
      <c r="B11" s="110" t="s">
        <v>81</v>
      </c>
      <c r="C11" s="111" t="s">
        <v>3</v>
      </c>
      <c r="D11" s="112">
        <v>4</v>
      </c>
      <c r="E11" s="112">
        <v>4</v>
      </c>
      <c r="F11" s="224">
        <v>2</v>
      </c>
      <c r="G11" s="226"/>
      <c r="H11" s="157"/>
      <c r="I11" s="158"/>
      <c r="J11" s="228"/>
      <c r="K11" s="232"/>
      <c r="L11" s="233"/>
      <c r="M11" s="233"/>
      <c r="N11" s="234"/>
      <c r="O11" s="113"/>
      <c r="P11" s="230"/>
      <c r="Q11" s="259"/>
      <c r="R11" s="260"/>
      <c r="S11" s="34"/>
      <c r="T11" s="114"/>
      <c r="U11" s="263"/>
      <c r="V11" s="265"/>
      <c r="W11" s="266"/>
      <c r="X11" s="266"/>
      <c r="Y11" s="267"/>
      <c r="Z11" s="271"/>
      <c r="AA11" s="15"/>
      <c r="AB11" s="1"/>
      <c r="AC11" s="1"/>
      <c r="AD11" s="1"/>
      <c r="AE11" s="1"/>
      <c r="AF11" s="1"/>
      <c r="AG11" s="1"/>
      <c r="AH11" s="1"/>
      <c r="AI11" s="1"/>
      <c r="AJ11" s="1"/>
      <c r="AK11" s="1"/>
      <c r="AL11" s="1"/>
    </row>
    <row r="12" spans="1:38" ht="19.5" customHeight="1" x14ac:dyDescent="0.25">
      <c r="A12" s="1"/>
      <c r="B12" s="115"/>
      <c r="C12" s="116" t="s">
        <v>4</v>
      </c>
      <c r="D12" s="117">
        <v>2.6</v>
      </c>
      <c r="E12" s="117">
        <v>2.6</v>
      </c>
      <c r="F12" s="225"/>
      <c r="G12" s="227"/>
      <c r="H12" s="147"/>
      <c r="I12" s="148"/>
      <c r="J12" s="229"/>
      <c r="K12" s="232"/>
      <c r="L12" s="233"/>
      <c r="M12" s="233"/>
      <c r="N12" s="234"/>
      <c r="O12" s="113"/>
      <c r="P12" s="231"/>
      <c r="Q12" s="261"/>
      <c r="R12" s="262"/>
      <c r="S12" s="34"/>
      <c r="T12" s="114"/>
      <c r="U12" s="264"/>
      <c r="V12" s="268"/>
      <c r="W12" s="269"/>
      <c r="X12" s="269"/>
      <c r="Y12" s="270"/>
      <c r="Z12" s="272"/>
      <c r="AA12" s="15"/>
      <c r="AB12" s="1"/>
      <c r="AC12" s="1"/>
      <c r="AD12" s="1"/>
      <c r="AE12" s="1"/>
      <c r="AF12" s="1"/>
      <c r="AG12" s="1"/>
      <c r="AH12" s="1"/>
      <c r="AI12" s="1"/>
      <c r="AJ12" s="1"/>
      <c r="AK12" s="1"/>
      <c r="AL12" s="1"/>
    </row>
    <row r="13" spans="1:38" ht="19.5" customHeight="1" x14ac:dyDescent="0.25">
      <c r="A13" s="1"/>
      <c r="B13" s="118" t="s">
        <v>80</v>
      </c>
      <c r="C13" s="119" t="s">
        <v>5</v>
      </c>
      <c r="D13" s="120">
        <v>7</v>
      </c>
      <c r="E13" s="120">
        <v>5</v>
      </c>
      <c r="F13" s="121">
        <v>5</v>
      </c>
      <c r="G13" s="146"/>
      <c r="H13" s="147"/>
      <c r="I13" s="148"/>
      <c r="J13" s="149"/>
      <c r="K13" s="232"/>
      <c r="L13" s="233"/>
      <c r="M13" s="233"/>
      <c r="N13" s="234"/>
      <c r="O13" s="113"/>
      <c r="P13" s="162"/>
      <c r="Q13" s="242"/>
      <c r="R13" s="243"/>
      <c r="S13" s="34"/>
      <c r="T13" s="114"/>
      <c r="U13" s="164"/>
      <c r="V13" s="239"/>
      <c r="W13" s="240"/>
      <c r="X13" s="240"/>
      <c r="Y13" s="241"/>
      <c r="Z13" s="165"/>
      <c r="AA13" s="15"/>
      <c r="AB13" s="1"/>
      <c r="AC13" s="1"/>
      <c r="AD13" s="1"/>
      <c r="AE13" s="1"/>
      <c r="AF13" s="1"/>
      <c r="AG13" s="1"/>
      <c r="AH13" s="1"/>
      <c r="AI13" s="1"/>
      <c r="AJ13" s="1"/>
      <c r="AK13" s="1"/>
      <c r="AL13" s="1"/>
    </row>
    <row r="14" spans="1:38" ht="19.5" customHeight="1" x14ac:dyDescent="0.25">
      <c r="A14" s="1"/>
      <c r="B14" s="122" t="s">
        <v>82</v>
      </c>
      <c r="C14" s="123" t="s">
        <v>6</v>
      </c>
      <c r="D14" s="124">
        <v>170</v>
      </c>
      <c r="E14" s="125">
        <v>170</v>
      </c>
      <c r="F14" s="126">
        <v>170</v>
      </c>
      <c r="G14" s="146"/>
      <c r="H14" s="147"/>
      <c r="I14" s="148"/>
      <c r="J14" s="149"/>
      <c r="K14" s="232"/>
      <c r="L14" s="233"/>
      <c r="M14" s="233"/>
      <c r="N14" s="234"/>
      <c r="O14" s="113"/>
      <c r="P14" s="162"/>
      <c r="Q14" s="242"/>
      <c r="R14" s="243"/>
      <c r="S14" s="34"/>
      <c r="T14" s="114"/>
      <c r="U14" s="164"/>
      <c r="V14" s="239"/>
      <c r="W14" s="240"/>
      <c r="X14" s="240"/>
      <c r="Y14" s="241"/>
      <c r="Z14" s="165"/>
      <c r="AA14" s="15"/>
      <c r="AB14" s="1"/>
      <c r="AC14" s="1"/>
      <c r="AD14" s="1"/>
      <c r="AE14" s="1"/>
      <c r="AF14" s="1"/>
      <c r="AG14" s="1"/>
      <c r="AH14" s="1"/>
      <c r="AI14" s="1"/>
      <c r="AJ14" s="1"/>
      <c r="AK14" s="1"/>
      <c r="AL14" s="1"/>
    </row>
    <row r="15" spans="1:38" ht="19.5" customHeight="1" x14ac:dyDescent="0.25">
      <c r="A15" s="1"/>
      <c r="B15" s="127" t="s">
        <v>83</v>
      </c>
      <c r="C15" s="119" t="s">
        <v>5</v>
      </c>
      <c r="D15" s="120">
        <v>5</v>
      </c>
      <c r="E15" s="120">
        <v>4</v>
      </c>
      <c r="F15" s="121">
        <v>3.5</v>
      </c>
      <c r="G15" s="146"/>
      <c r="H15" s="147"/>
      <c r="I15" s="148"/>
      <c r="J15" s="149"/>
      <c r="K15" s="232"/>
      <c r="L15" s="233"/>
      <c r="M15" s="233"/>
      <c r="N15" s="234"/>
      <c r="O15" s="113"/>
      <c r="P15" s="162"/>
      <c r="Q15" s="242"/>
      <c r="R15" s="243"/>
      <c r="S15" s="34"/>
      <c r="T15" s="114"/>
      <c r="U15" s="164"/>
      <c r="V15" s="239"/>
      <c r="W15" s="240"/>
      <c r="X15" s="240"/>
      <c r="Y15" s="241"/>
      <c r="Z15" s="165"/>
      <c r="AA15" s="15"/>
      <c r="AB15" s="1"/>
      <c r="AC15" s="1"/>
      <c r="AD15" s="1"/>
      <c r="AE15" s="1"/>
      <c r="AF15" s="1"/>
      <c r="AG15" s="1"/>
      <c r="AH15" s="1"/>
      <c r="AI15" s="1"/>
      <c r="AJ15" s="1"/>
      <c r="AK15" s="1"/>
      <c r="AL15" s="1"/>
    </row>
    <row r="16" spans="1:38" ht="19.5" customHeight="1" x14ac:dyDescent="0.25">
      <c r="A16" s="1"/>
      <c r="B16" s="128" t="s">
        <v>84</v>
      </c>
      <c r="C16" s="129" t="s">
        <v>5</v>
      </c>
      <c r="D16" s="125">
        <v>6</v>
      </c>
      <c r="E16" s="125">
        <v>5</v>
      </c>
      <c r="F16" s="126">
        <v>5</v>
      </c>
      <c r="G16" s="146"/>
      <c r="H16" s="147"/>
      <c r="I16" s="148"/>
      <c r="J16" s="149"/>
      <c r="K16" s="232"/>
      <c r="L16" s="233"/>
      <c r="M16" s="233"/>
      <c r="N16" s="234"/>
      <c r="O16" s="113"/>
      <c r="P16" s="162"/>
      <c r="Q16" s="242"/>
      <c r="R16" s="243"/>
      <c r="S16" s="34"/>
      <c r="T16" s="114"/>
      <c r="U16" s="164"/>
      <c r="V16" s="239"/>
      <c r="W16" s="240"/>
      <c r="X16" s="240"/>
      <c r="Y16" s="241"/>
      <c r="Z16" s="165"/>
      <c r="AA16" s="15"/>
      <c r="AB16" s="1"/>
      <c r="AC16" s="1"/>
      <c r="AD16" s="1"/>
      <c r="AE16" s="1"/>
      <c r="AF16" s="1"/>
      <c r="AG16" s="1"/>
      <c r="AH16" s="1"/>
      <c r="AI16" s="1"/>
      <c r="AJ16" s="1"/>
      <c r="AK16" s="1"/>
      <c r="AL16" s="1"/>
    </row>
    <row r="17" spans="1:38" ht="19.5" customHeight="1" x14ac:dyDescent="0.25">
      <c r="A17" s="1"/>
      <c r="B17" s="118" t="s">
        <v>1</v>
      </c>
      <c r="C17" s="119" t="s">
        <v>7</v>
      </c>
      <c r="D17" s="130">
        <v>1</v>
      </c>
      <c r="E17" s="120">
        <v>1</v>
      </c>
      <c r="F17" s="121">
        <v>1</v>
      </c>
      <c r="G17" s="146"/>
      <c r="H17" s="150"/>
      <c r="I17" s="151"/>
      <c r="J17" s="152"/>
      <c r="K17" s="232"/>
      <c r="L17" s="233"/>
      <c r="M17" s="233"/>
      <c r="N17" s="234"/>
      <c r="O17" s="113"/>
      <c r="P17" s="162"/>
      <c r="Q17" s="242"/>
      <c r="R17" s="243"/>
      <c r="S17" s="34"/>
      <c r="T17" s="114"/>
      <c r="U17" s="164"/>
      <c r="V17" s="239"/>
      <c r="W17" s="240"/>
      <c r="X17" s="240"/>
      <c r="Y17" s="241"/>
      <c r="Z17" s="165"/>
      <c r="AA17" s="15"/>
      <c r="AB17" s="1"/>
      <c r="AC17" s="1"/>
      <c r="AD17" s="1"/>
      <c r="AE17" s="1"/>
      <c r="AF17" s="1"/>
      <c r="AG17" s="1"/>
      <c r="AH17" s="1"/>
      <c r="AI17" s="1"/>
      <c r="AJ17" s="1"/>
      <c r="AK17" s="1"/>
      <c r="AL17" s="1"/>
    </row>
    <row r="18" spans="1:38" ht="19.5" thickBot="1" x14ac:dyDescent="0.3">
      <c r="A18" s="1"/>
      <c r="B18" s="131" t="s">
        <v>8</v>
      </c>
      <c r="C18" s="132" t="s">
        <v>9</v>
      </c>
      <c r="D18" s="133">
        <v>6</v>
      </c>
      <c r="E18" s="134">
        <v>6</v>
      </c>
      <c r="F18" s="135">
        <v>6</v>
      </c>
      <c r="G18" s="153"/>
      <c r="H18" s="154"/>
      <c r="I18" s="155"/>
      <c r="J18" s="156"/>
      <c r="K18" s="232"/>
      <c r="L18" s="233"/>
      <c r="M18" s="233"/>
      <c r="N18" s="234"/>
      <c r="O18" s="113"/>
      <c r="P18" s="163"/>
      <c r="Q18" s="245"/>
      <c r="R18" s="246"/>
      <c r="S18" s="34"/>
      <c r="T18" s="36"/>
      <c r="U18" s="166"/>
      <c r="V18" s="235"/>
      <c r="W18" s="236"/>
      <c r="X18" s="236"/>
      <c r="Y18" s="237"/>
      <c r="Z18" s="167"/>
      <c r="AA18" s="13"/>
      <c r="AB18" s="1"/>
      <c r="AC18" s="1"/>
      <c r="AD18" s="1"/>
      <c r="AE18" s="1"/>
      <c r="AF18" s="1"/>
      <c r="AG18" s="1"/>
      <c r="AH18" s="1"/>
      <c r="AI18" s="1"/>
      <c r="AJ18" s="1"/>
      <c r="AK18" s="1"/>
      <c r="AL18" s="1"/>
    </row>
    <row r="19" spans="1:38" ht="15" customHeight="1" thickBot="1" x14ac:dyDescent="0.3">
      <c r="A19" s="1"/>
      <c r="B19" s="136"/>
      <c r="C19" s="137"/>
      <c r="D19" s="137"/>
      <c r="E19" s="137"/>
      <c r="F19" s="137"/>
      <c r="G19" s="137"/>
      <c r="H19" s="137"/>
      <c r="I19" s="137"/>
      <c r="J19" s="137"/>
      <c r="K19" s="138"/>
      <c r="L19" s="138"/>
      <c r="M19" s="138"/>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44" t="s">
        <v>153</v>
      </c>
      <c r="C20" s="244"/>
      <c r="D20" s="244"/>
      <c r="E20" s="244"/>
      <c r="F20" s="244"/>
      <c r="G20" s="137"/>
      <c r="I20" s="222"/>
      <c r="J20" s="222"/>
      <c r="K20" s="222"/>
      <c r="L20" s="222"/>
      <c r="M20" s="139"/>
      <c r="N20" s="1"/>
      <c r="O20" s="29"/>
      <c r="P20" s="32"/>
      <c r="Q20" s="32"/>
      <c r="R20" s="32"/>
      <c r="S20" s="34"/>
      <c r="T20" s="36"/>
      <c r="U20" s="140" t="s">
        <v>100</v>
      </c>
      <c r="V20" s="169"/>
      <c r="W20" s="140" t="s">
        <v>116</v>
      </c>
      <c r="X20" s="161"/>
      <c r="Y20" s="140" t="s">
        <v>102</v>
      </c>
      <c r="Z20" s="168"/>
      <c r="AA20" s="13"/>
      <c r="AB20" s="1"/>
      <c r="AC20" s="1"/>
      <c r="AD20" s="1"/>
      <c r="AE20" s="1"/>
      <c r="AF20" s="1"/>
      <c r="AG20" s="1"/>
      <c r="AH20" s="1"/>
      <c r="AI20" s="1"/>
      <c r="AJ20" s="1"/>
      <c r="AK20" s="1"/>
      <c r="AL20" s="1"/>
    </row>
    <row r="21" spans="1:38" ht="19.5" customHeight="1" thickBot="1" x14ac:dyDescent="0.3">
      <c r="A21" s="1"/>
      <c r="B21" s="238"/>
      <c r="C21" s="238"/>
      <c r="D21" s="238"/>
      <c r="E21" s="1"/>
      <c r="F21" s="141"/>
      <c r="G21" s="1"/>
      <c r="H21" s="1"/>
      <c r="I21" s="222"/>
      <c r="J21" s="222"/>
      <c r="K21" s="222"/>
      <c r="L21" s="222"/>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38"/>
      <c r="C22" s="238"/>
      <c r="D22" s="238"/>
      <c r="E22" s="1"/>
      <c r="F22" s="141"/>
      <c r="G22" s="1"/>
      <c r="H22" s="1"/>
      <c r="I22" s="222"/>
      <c r="J22" s="222"/>
      <c r="K22" s="222"/>
      <c r="L22" s="222"/>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4"/>
      <c r="C23" s="1"/>
      <c r="D23" s="1"/>
      <c r="E23" s="1"/>
      <c r="F23" s="14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2" t="s">
        <v>62</v>
      </c>
      <c r="C24" s="72"/>
      <c r="D24" s="72"/>
      <c r="E24" s="72"/>
      <c r="F24" s="143"/>
      <c r="G24" s="143"/>
      <c r="H24" s="143"/>
      <c r="I24" s="143"/>
      <c r="J24" s="143"/>
      <c r="K24" s="72"/>
      <c r="L24" s="72"/>
      <c r="M24" s="72"/>
      <c r="N24" s="72"/>
      <c r="O24" s="72"/>
      <c r="P24" s="72"/>
      <c r="Q24" s="72"/>
      <c r="R24" s="72"/>
      <c r="S24" s="72"/>
      <c r="T24" s="72"/>
      <c r="U24" s="72"/>
      <c r="V24" s="72"/>
      <c r="W24" s="72"/>
      <c r="X24" s="72"/>
      <c r="Y24" s="72"/>
    </row>
    <row r="25" spans="1:38" s="74" customFormat="1" ht="20.100000000000001" customHeight="1" x14ac:dyDescent="0.3">
      <c r="A25" s="72"/>
      <c r="B25" s="221" t="s">
        <v>163</v>
      </c>
      <c r="C25" s="221"/>
      <c r="D25" s="221"/>
      <c r="E25" s="221"/>
      <c r="F25" s="221"/>
      <c r="G25" s="221"/>
      <c r="H25" s="221"/>
      <c r="I25" s="221"/>
      <c r="J25" s="221"/>
      <c r="K25" s="221"/>
      <c r="L25" s="221"/>
      <c r="M25" s="221"/>
      <c r="N25" s="221"/>
      <c r="O25" s="221"/>
      <c r="P25" s="221"/>
      <c r="Q25" s="72"/>
      <c r="R25" s="72"/>
      <c r="S25" s="72"/>
      <c r="T25" s="72"/>
      <c r="U25" s="72"/>
      <c r="V25" s="72"/>
      <c r="W25" s="72"/>
      <c r="X25" s="72"/>
      <c r="Y25" s="72"/>
    </row>
    <row r="26" spans="1:38" s="74" customFormat="1" ht="20.100000000000001" customHeight="1" x14ac:dyDescent="0.3">
      <c r="A26" s="72"/>
      <c r="B26" s="221" t="s">
        <v>117</v>
      </c>
      <c r="C26" s="221"/>
      <c r="D26" s="221"/>
      <c r="E26" s="221"/>
      <c r="F26" s="221"/>
      <c r="G26" s="221"/>
      <c r="H26" s="221"/>
      <c r="I26" s="221"/>
      <c r="J26" s="221"/>
      <c r="K26" s="221"/>
      <c r="L26" s="221"/>
      <c r="M26" s="221"/>
      <c r="N26" s="221"/>
      <c r="O26" s="221"/>
      <c r="P26" s="72"/>
      <c r="Q26" s="72"/>
      <c r="R26" s="72"/>
      <c r="S26" s="72"/>
      <c r="T26" s="72"/>
      <c r="U26" s="72"/>
      <c r="V26" s="72"/>
      <c r="W26" s="72"/>
      <c r="X26" s="72"/>
      <c r="Y26" s="72"/>
    </row>
    <row r="27" spans="1:38" s="74" customFormat="1" ht="20.100000000000001" customHeight="1" x14ac:dyDescent="0.3">
      <c r="A27" s="72"/>
      <c r="B27" s="221" t="s">
        <v>161</v>
      </c>
      <c r="C27" s="221"/>
      <c r="D27" s="221"/>
      <c r="E27" s="221"/>
      <c r="F27" s="221"/>
      <c r="G27" s="221"/>
      <c r="H27" s="221"/>
      <c r="I27" s="221"/>
      <c r="J27" s="221"/>
      <c r="K27" s="221"/>
      <c r="L27" s="221"/>
      <c r="M27" s="221"/>
      <c r="N27" s="221"/>
      <c r="O27" s="221"/>
      <c r="P27" s="221"/>
      <c r="Q27" s="72"/>
      <c r="R27" s="72"/>
      <c r="S27" s="72"/>
      <c r="T27" s="72"/>
      <c r="U27" s="72"/>
      <c r="V27" s="72"/>
      <c r="W27" s="72"/>
      <c r="X27" s="72"/>
      <c r="Y27" s="72"/>
    </row>
    <row r="28" spans="1:38" s="74" customFormat="1" ht="20.100000000000001" customHeight="1" x14ac:dyDescent="0.3">
      <c r="A28" s="72"/>
      <c r="B28" s="221" t="s">
        <v>164</v>
      </c>
      <c r="C28" s="221"/>
      <c r="D28" s="221"/>
      <c r="E28" s="221"/>
      <c r="F28" s="221"/>
      <c r="G28" s="221"/>
      <c r="H28" s="221"/>
      <c r="I28" s="221"/>
      <c r="J28" s="221"/>
      <c r="K28" s="221"/>
      <c r="L28" s="221"/>
      <c r="M28" s="221"/>
      <c r="N28" s="221"/>
      <c r="O28" s="221"/>
      <c r="P28" s="72"/>
      <c r="Q28" s="72"/>
      <c r="R28" s="72"/>
      <c r="S28" s="72"/>
      <c r="T28" s="72"/>
      <c r="U28" s="72"/>
      <c r="V28" s="72"/>
      <c r="W28" s="72"/>
      <c r="X28" s="72"/>
      <c r="Y28" s="72"/>
    </row>
    <row r="29" spans="1:38" s="74" customFormat="1" ht="20.100000000000001" customHeight="1" x14ac:dyDescent="0.3">
      <c r="A29" s="72"/>
      <c r="B29" s="221" t="s">
        <v>115</v>
      </c>
      <c r="C29" s="221"/>
      <c r="D29" s="221"/>
      <c r="E29" s="221"/>
      <c r="F29" s="221"/>
      <c r="G29" s="221"/>
      <c r="H29" s="221"/>
      <c r="I29" s="221"/>
      <c r="J29" s="221"/>
      <c r="K29" s="221"/>
      <c r="L29" s="221"/>
      <c r="M29" s="221"/>
      <c r="N29" s="144"/>
      <c r="O29" s="144"/>
      <c r="P29" s="72"/>
      <c r="Q29" s="72"/>
      <c r="R29" s="72"/>
      <c r="S29" s="72"/>
      <c r="T29" s="72"/>
      <c r="U29" s="72"/>
      <c r="V29" s="72"/>
      <c r="W29" s="72"/>
      <c r="X29" s="72"/>
      <c r="Y29" s="72"/>
    </row>
    <row r="30" spans="1:38" s="74" customFormat="1" ht="26.1" customHeight="1" x14ac:dyDescent="0.3">
      <c r="A30" s="72"/>
      <c r="B30" s="72"/>
      <c r="C30" s="72"/>
      <c r="D30" s="72"/>
      <c r="E30" s="72"/>
      <c r="F30" s="72"/>
      <c r="G30" s="72"/>
      <c r="H30" s="72"/>
      <c r="I30" s="72"/>
      <c r="J30" s="72"/>
      <c r="K30" s="72"/>
      <c r="L30" s="72"/>
      <c r="M30" s="72"/>
      <c r="N30" s="72"/>
      <c r="O30" s="72"/>
      <c r="P30" s="72"/>
      <c r="Q30" s="72"/>
      <c r="R30" s="72"/>
      <c r="S30" s="72"/>
      <c r="T30" s="72"/>
      <c r="U30" s="72"/>
      <c r="V30" s="72"/>
      <c r="W30" s="72"/>
      <c r="X30" s="72"/>
      <c r="Y30" s="72"/>
    </row>
    <row r="31" spans="1:38" s="74" customFormat="1" ht="26.1" customHeight="1" x14ac:dyDescent="0.3">
      <c r="A31" s="72"/>
      <c r="B31" s="223" t="s">
        <v>167</v>
      </c>
      <c r="C31" s="223"/>
      <c r="D31" s="223"/>
      <c r="E31" s="223"/>
      <c r="F31" s="223"/>
      <c r="G31" s="172" t="s">
        <v>165</v>
      </c>
      <c r="H31" s="170"/>
      <c r="I31" s="170"/>
      <c r="J31" s="170"/>
      <c r="K31" s="72"/>
      <c r="L31" s="72"/>
      <c r="M31" s="72"/>
      <c r="N31" s="72"/>
      <c r="O31" s="72"/>
      <c r="P31" s="72"/>
      <c r="Q31" s="72"/>
      <c r="R31" s="72"/>
      <c r="S31" s="72"/>
      <c r="T31" s="72"/>
      <c r="U31" s="72"/>
      <c r="V31" s="72"/>
      <c r="W31" s="72"/>
      <c r="X31" s="72"/>
      <c r="Y31" s="72"/>
    </row>
    <row r="32" spans="1:38" x14ac:dyDescent="0.25">
      <c r="A32" s="1"/>
      <c r="B32" s="94"/>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25">
      <c r="A33" s="1"/>
      <c r="B33" s="9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sheetProtection algorithmName="SHA-512" hashValue="t93IlTEaEiWyv0+kiK0WeloKcJuHKA67d0wyB6BWhEQtFEPdmX0sXNtraBctTSvGaJBzGN/HluJLsgdUpdi4+A==" saltValue="FxZGsyGXJeicUpP+Hz3ACg==" spinCount="100000" sheet="1" objects="1" scenarios="1" selectLockedCells="1"/>
  <mergeCells count="54">
    <mergeCell ref="B31:F31"/>
    <mergeCell ref="Q17:R17"/>
    <mergeCell ref="V17:Y17"/>
    <mergeCell ref="Q18:R18"/>
    <mergeCell ref="V18:Y18"/>
    <mergeCell ref="B20:F20"/>
    <mergeCell ref="I20:L22"/>
    <mergeCell ref="B21:D22"/>
    <mergeCell ref="B25:P25"/>
    <mergeCell ref="B26:O26"/>
    <mergeCell ref="B27:P27"/>
    <mergeCell ref="B28:O28"/>
    <mergeCell ref="B29:M29"/>
    <mergeCell ref="K9:N18"/>
    <mergeCell ref="P9:P10"/>
    <mergeCell ref="Q9:R10"/>
    <mergeCell ref="V14:Y14"/>
    <mergeCell ref="Q15:R15"/>
    <mergeCell ref="V15:Y15"/>
    <mergeCell ref="Q16:R16"/>
    <mergeCell ref="V16:Y16"/>
    <mergeCell ref="Q14:R14"/>
    <mergeCell ref="F11:F12"/>
    <mergeCell ref="G11:G12"/>
    <mergeCell ref="J11:J12"/>
    <mergeCell ref="P11:P12"/>
    <mergeCell ref="Q11:R12"/>
    <mergeCell ref="V9:Y10"/>
    <mergeCell ref="Z9:Z10"/>
    <mergeCell ref="V11:Y12"/>
    <mergeCell ref="Z11:Z12"/>
    <mergeCell ref="Q13:R13"/>
    <mergeCell ref="V13:Y13"/>
    <mergeCell ref="U11:U12"/>
    <mergeCell ref="U9:U10"/>
    <mergeCell ref="B7:D7"/>
    <mergeCell ref="E7:F7"/>
    <mergeCell ref="H7:J8"/>
    <mergeCell ref="Q7:R7"/>
    <mergeCell ref="V7:Z7"/>
    <mergeCell ref="B9:B10"/>
    <mergeCell ref="C9:C10"/>
    <mergeCell ref="D9:F9"/>
    <mergeCell ref="G9:G10"/>
    <mergeCell ref="H9:J9"/>
    <mergeCell ref="B6:D6"/>
    <mergeCell ref="E6:F6"/>
    <mergeCell ref="Q6:R6"/>
    <mergeCell ref="V6:Z6"/>
    <mergeCell ref="B2:E2"/>
    <mergeCell ref="P2:Q2"/>
    <mergeCell ref="U2:V2"/>
    <mergeCell ref="P3:R4"/>
    <mergeCell ref="U3:Z4"/>
  </mergeCells>
  <conditionalFormatting sqref="G6:G7">
    <cfRule type="containsBlanks" dxfId="201" priority="88">
      <formula>LEN(TRIM(G6))=0</formula>
    </cfRule>
    <cfRule type="notContainsBlanks" dxfId="200" priority="76">
      <formula>LEN(TRIM(G6))&gt;0</formula>
    </cfRule>
  </conditionalFormatting>
  <conditionalFormatting sqref="G11 G13:G18">
    <cfRule type="containsBlanks" dxfId="199" priority="89">
      <formula>LEN(TRIM(G11))=0</formula>
    </cfRule>
    <cfRule type="notContainsBlanks" dxfId="198" priority="77">
      <formula>LEN(TRIM(G11))&gt;0</formula>
    </cfRule>
  </conditionalFormatting>
  <conditionalFormatting sqref="G11:J18">
    <cfRule type="expression" dxfId="197" priority="90">
      <formula>$G$4</formula>
    </cfRule>
  </conditionalFormatting>
  <conditionalFormatting sqref="H11 J11:J12">
    <cfRule type="expression" dxfId="196" priority="25">
      <formula>$I$11</formula>
    </cfRule>
    <cfRule type="expression" dxfId="195" priority="15">
      <formula>$I$11</formula>
    </cfRule>
  </conditionalFormatting>
  <conditionalFormatting sqref="H13 J13">
    <cfRule type="expression" dxfId="194" priority="31">
      <formula>$I$13</formula>
    </cfRule>
    <cfRule type="expression" dxfId="193" priority="13">
      <formula>$I$13</formula>
    </cfRule>
  </conditionalFormatting>
  <conditionalFormatting sqref="H13">
    <cfRule type="cellIs" dxfId="192" priority="75" operator="greaterThan">
      <formula>7</formula>
    </cfRule>
    <cfRule type="cellIs" dxfId="191" priority="74" operator="lessThan">
      <formula>7.1</formula>
    </cfRule>
  </conditionalFormatting>
  <conditionalFormatting sqref="H14 J14">
    <cfRule type="expression" dxfId="190" priority="34">
      <formula>$I$14</formula>
    </cfRule>
    <cfRule type="expression" dxfId="189" priority="12">
      <formula>$I$14</formula>
    </cfRule>
  </conditionalFormatting>
  <conditionalFormatting sqref="H15 J15">
    <cfRule type="expression" dxfId="188" priority="11">
      <formula>$I$15</formula>
    </cfRule>
    <cfRule type="expression" dxfId="187" priority="37">
      <formula>$I$15</formula>
    </cfRule>
  </conditionalFormatting>
  <conditionalFormatting sqref="H15">
    <cfRule type="cellIs" dxfId="186" priority="73" operator="greaterThan">
      <formula>5</formula>
    </cfRule>
    <cfRule type="cellIs" dxfId="185" priority="72" operator="lessThan">
      <formula>5.01</formula>
    </cfRule>
  </conditionalFormatting>
  <conditionalFormatting sqref="H16 J16">
    <cfRule type="expression" dxfId="184" priority="10">
      <formula>$I$16</formula>
    </cfRule>
    <cfRule type="expression" dxfId="183" priority="40">
      <formula>$I$16</formula>
    </cfRule>
  </conditionalFormatting>
  <conditionalFormatting sqref="H16">
    <cfRule type="cellIs" dxfId="182" priority="71" operator="greaterThan">
      <formula>6</formula>
    </cfRule>
    <cfRule type="cellIs" dxfId="181" priority="70" operator="lessThan">
      <formula>6.01</formula>
    </cfRule>
  </conditionalFormatting>
  <conditionalFormatting sqref="H18 J18">
    <cfRule type="expression" dxfId="180" priority="8">
      <formula>$I$18</formula>
    </cfRule>
    <cfRule type="expression" dxfId="179" priority="46">
      <formula>$I$18</formula>
    </cfRule>
  </conditionalFormatting>
  <conditionalFormatting sqref="H18">
    <cfRule type="cellIs" dxfId="178" priority="63" operator="greaterThan">
      <formula>1</formula>
    </cfRule>
    <cfRule type="cellIs" dxfId="177" priority="62" operator="lessThan">
      <formula>1.01</formula>
    </cfRule>
  </conditionalFormatting>
  <conditionalFormatting sqref="H11:I11">
    <cfRule type="cellIs" dxfId="176" priority="69" operator="lessThan">
      <formula>4.01</formula>
    </cfRule>
    <cfRule type="cellIs" dxfId="175" priority="68" operator="greaterThan">
      <formula>4</formula>
    </cfRule>
  </conditionalFormatting>
  <conditionalFormatting sqref="H11:I12">
    <cfRule type="expression" dxfId="174" priority="7">
      <formula>$J$11</formula>
    </cfRule>
    <cfRule type="expression" dxfId="173" priority="27">
      <formula>$J$11</formula>
    </cfRule>
  </conditionalFormatting>
  <conditionalFormatting sqref="H12:I12">
    <cfRule type="cellIs" dxfId="172" priority="67" operator="greaterThan">
      <formula>2.6</formula>
    </cfRule>
    <cfRule type="cellIs" dxfId="171" priority="66" operator="lessThan">
      <formula>2.61</formula>
    </cfRule>
  </conditionalFormatting>
  <conditionalFormatting sqref="H13:I13">
    <cfRule type="expression" dxfId="170" priority="6">
      <formula>$J$13</formula>
    </cfRule>
    <cfRule type="expression" dxfId="169" priority="30">
      <formula>$J$13</formula>
    </cfRule>
  </conditionalFormatting>
  <conditionalFormatting sqref="H14:I14">
    <cfRule type="expression" dxfId="168" priority="5">
      <formula>$J$14</formula>
    </cfRule>
    <cfRule type="expression" dxfId="167" priority="33">
      <formula>$J$14</formula>
    </cfRule>
  </conditionalFormatting>
  <conditionalFormatting sqref="H15:I15">
    <cfRule type="expression" dxfId="166" priority="4">
      <formula>$J$15</formula>
    </cfRule>
    <cfRule type="expression" dxfId="165" priority="36">
      <formula>$J$15</formula>
    </cfRule>
  </conditionalFormatting>
  <conditionalFormatting sqref="H16:I16">
    <cfRule type="expression" dxfId="164" priority="3">
      <formula>$J$16</formula>
    </cfRule>
    <cfRule type="expression" dxfId="163" priority="39">
      <formula>$J$16</formula>
    </cfRule>
  </conditionalFormatting>
  <conditionalFormatting sqref="H17:I17 H18">
    <cfRule type="expression" dxfId="162" priority="2">
      <formula>$J$17</formula>
    </cfRule>
    <cfRule type="expression" dxfId="161" priority="42">
      <formula>$J$17</formula>
    </cfRule>
  </conditionalFormatting>
  <conditionalFormatting sqref="H18:I18">
    <cfRule type="expression" dxfId="160" priority="1">
      <formula>$J$18</formula>
    </cfRule>
    <cfRule type="expression" dxfId="159" priority="45">
      <formula>$J$18</formula>
    </cfRule>
  </conditionalFormatting>
  <conditionalFormatting sqref="H11:J18">
    <cfRule type="containsBlanks" dxfId="158" priority="24">
      <formula>LEN(TRIM(H11))=0</formula>
    </cfRule>
  </conditionalFormatting>
  <conditionalFormatting sqref="H14:J14">
    <cfRule type="cellIs" dxfId="157" priority="56" operator="lessThan">
      <formula>170.01</formula>
    </cfRule>
    <cfRule type="cellIs" dxfId="156" priority="57" operator="greaterThan">
      <formula>170</formula>
    </cfRule>
  </conditionalFormatting>
  <conditionalFormatting sqref="H17:J17">
    <cfRule type="cellIs" dxfId="155" priority="50" operator="lessThan">
      <formula>1.01</formula>
    </cfRule>
    <cfRule type="cellIs" dxfId="154" priority="51" operator="greaterThan">
      <formula>1</formula>
    </cfRule>
  </conditionalFormatting>
  <conditionalFormatting sqref="H18:J18">
    <cfRule type="cellIs" dxfId="153" priority="49" operator="greaterThan">
      <formula>6</formula>
    </cfRule>
    <cfRule type="cellIs" dxfId="152" priority="48" operator="lessThan">
      <formula>6.01</formula>
    </cfRule>
  </conditionalFormatting>
  <conditionalFormatting sqref="I11 J11:J12">
    <cfRule type="expression" dxfId="151" priority="26">
      <formula>$H$11</formula>
    </cfRule>
    <cfRule type="expression" dxfId="150" priority="23">
      <formula>$H$11</formula>
    </cfRule>
  </conditionalFormatting>
  <conditionalFormatting sqref="I15">
    <cfRule type="cellIs" dxfId="149" priority="65" operator="greaterThan">
      <formula>4</formula>
    </cfRule>
    <cfRule type="cellIs" dxfId="148" priority="64" operator="lessThan">
      <formula>4.01</formula>
    </cfRule>
  </conditionalFormatting>
  <conditionalFormatting sqref="I13:J13">
    <cfRule type="expression" dxfId="147" priority="32">
      <formula>$H$13</formula>
    </cfRule>
    <cfRule type="cellIs" dxfId="146" priority="58" operator="lessThan">
      <formula>5.1</formula>
    </cfRule>
    <cfRule type="cellIs" dxfId="145" priority="59" operator="greaterThan">
      <formula>5</formula>
    </cfRule>
    <cfRule type="expression" dxfId="144" priority="21">
      <formula>$H$13</formula>
    </cfRule>
  </conditionalFormatting>
  <conditionalFormatting sqref="I14:J14">
    <cfRule type="expression" dxfId="143" priority="35">
      <formula>$H$14</formula>
    </cfRule>
    <cfRule type="expression" dxfId="142" priority="20">
      <formula>$H$14</formula>
    </cfRule>
  </conditionalFormatting>
  <conditionalFormatting sqref="I15:J15">
    <cfRule type="expression" dxfId="141" priority="38">
      <formula>$H$15</formula>
    </cfRule>
    <cfRule type="expression" dxfId="140" priority="19">
      <formula>$H$15</formula>
    </cfRule>
  </conditionalFormatting>
  <conditionalFormatting sqref="I16:J16">
    <cfRule type="cellIs" dxfId="139" priority="52" operator="lessThan">
      <formula>5.01</formula>
    </cfRule>
    <cfRule type="cellIs" dxfId="138" priority="53" operator="greaterThan">
      <formula>5</formula>
    </cfRule>
    <cfRule type="expression" dxfId="137" priority="41">
      <formula>$H$16</formula>
    </cfRule>
    <cfRule type="expression" dxfId="136" priority="18">
      <formula>$H$16</formula>
    </cfRule>
  </conditionalFormatting>
  <conditionalFormatting sqref="I17:J17">
    <cfRule type="expression" dxfId="135" priority="17">
      <formula>$H$17</formula>
    </cfRule>
    <cfRule type="expression" dxfId="134" priority="44">
      <formula>$H$17</formula>
    </cfRule>
  </conditionalFormatting>
  <conditionalFormatting sqref="I18:J18">
    <cfRule type="expression" dxfId="133" priority="47">
      <formula>$H$18</formula>
    </cfRule>
    <cfRule type="expression" dxfId="132" priority="16">
      <formula>$H$18</formula>
    </cfRule>
  </conditionalFormatting>
  <conditionalFormatting sqref="J11">
    <cfRule type="cellIs" dxfId="131" priority="61" operator="lessThan">
      <formula>2.01</formula>
    </cfRule>
    <cfRule type="cellIs" dxfId="130" priority="60" operator="greaterThan">
      <formula>2</formula>
    </cfRule>
  </conditionalFormatting>
  <conditionalFormatting sqref="J11:J12 H12">
    <cfRule type="expression" dxfId="129" priority="14">
      <formula>$I$12</formula>
    </cfRule>
    <cfRule type="expression" dxfId="128" priority="28">
      <formula>$I$12</formula>
    </cfRule>
  </conditionalFormatting>
  <conditionalFormatting sqref="J11:J12 I12">
    <cfRule type="expression" dxfId="127" priority="22">
      <formula>$H$12</formula>
    </cfRule>
    <cfRule type="expression" dxfId="126" priority="29">
      <formula>$H$12</formula>
    </cfRule>
  </conditionalFormatting>
  <conditionalFormatting sqref="J15">
    <cfRule type="cellIs" dxfId="125" priority="54" operator="lessThan">
      <formula>3.51</formula>
    </cfRule>
    <cfRule type="cellIs" dxfId="124" priority="55" operator="greaterThan">
      <formula>3.5</formula>
    </cfRule>
  </conditionalFormatting>
  <conditionalFormatting sqref="J17 H17:H18">
    <cfRule type="expression" dxfId="123" priority="43">
      <formula>$I$17</formula>
    </cfRule>
    <cfRule type="expression" dxfId="122" priority="9">
      <formula>$I$17</formula>
    </cfRule>
  </conditionalFormatting>
  <conditionalFormatting sqref="P11 P13:P18">
    <cfRule type="expression" dxfId="121" priority="87">
      <formula>COUNTIF(#REF!, P11)&gt;0</formula>
    </cfRule>
  </conditionalFormatting>
  <conditionalFormatting sqref="P11">
    <cfRule type="containsText" dxfId="120" priority="84" operator="containsText" text="PASS">
      <formula>NOT(ISERROR(SEARCH("PASS",P11)))</formula>
    </cfRule>
  </conditionalFormatting>
  <conditionalFormatting sqref="P13:P18 P11">
    <cfRule type="containsText" dxfId="119" priority="83" operator="containsText" text="FAIL">
      <formula>NOT(ISERROR(SEARCH("FAIL",P11)))</formula>
    </cfRule>
  </conditionalFormatting>
  <conditionalFormatting sqref="P13:P18">
    <cfRule type="cellIs" dxfId="118" priority="82" operator="equal">
      <formula>"PASS"</formula>
    </cfRule>
  </conditionalFormatting>
  <conditionalFormatting sqref="U11:V11 U13:V18">
    <cfRule type="expression" dxfId="117" priority="81">
      <formula>COUNTIF(#REF!, U11)&gt;0</formula>
    </cfRule>
  </conditionalFormatting>
  <conditionalFormatting sqref="U11:V11">
    <cfRule type="containsText" dxfId="116" priority="80" operator="containsText" text="PASS">
      <formula>NOT(ISERROR(SEARCH("PASS",U11)))</formula>
    </cfRule>
  </conditionalFormatting>
  <conditionalFormatting sqref="U13:V18 U11:V11">
    <cfRule type="containsText" dxfId="115" priority="79" operator="containsText" text="FAIL">
      <formula>NOT(ISERROR(SEARCH("FAIL",U11)))</formula>
    </cfRule>
  </conditionalFormatting>
  <conditionalFormatting sqref="U13:V18">
    <cfRule type="cellIs" dxfId="114" priority="78" operator="equal">
      <formula>"PASS"</formula>
    </cfRule>
  </conditionalFormatting>
  <conditionalFormatting sqref="AA11:AA17">
    <cfRule type="expression" dxfId="113" priority="86">
      <formula>AND(#REF!=0, $A10&lt;&gt;"")</formula>
    </cfRule>
  </conditionalFormatting>
  <conditionalFormatting sqref="AB10:AB16">
    <cfRule type="expression" dxfId="11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H17:J17" xr:uid="{98B449F5-C9B3-45CD-A87F-5A8E20539083}">
      <formula1>1</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1B7BE44F-7132-4EC4-84ED-FA9FC1602D2B}">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J15" xr:uid="{8CD7E6D9-1EB6-47B0-A54B-DAA65704804D}">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0C53B219-51EB-4E31-BF89-4039943D730D}">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95D3B74C-6148-4D6D-9219-8A6EDA85076B}">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3" xr:uid="{949607BA-1244-4D87-859E-160C2680D7B0}">
      <formula1>7</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48B7A7D5-A8B6-410B-8908-084FD7A54B51}">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6F5E12AE-E7F9-462D-95DB-636F58E5CC67}">
      <formula1>2.6</formula1>
    </dataValidation>
    <dataValidation type="decimal" errorStyle="information" operator="lessThanOrEqual" allowBlank="1" showInputMessage="1" showErrorMessage="1" errorTitle="Fittings Requirements" error="It looks like this fitting doesn't meet the framework. Please review before applying." sqref="J11:J12" xr:uid="{939E14FE-2B3B-4867-B37F-8356C196CDAA}">
      <formula1>2</formula1>
    </dataValidation>
  </dataValidations>
  <hyperlinks>
    <hyperlink ref="G31" r:id="rId1" xr:uid="{06064101-CED0-4382-9C1E-E32477184366}"/>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D322D50-AFE3-40F0-BF70-EA1A38F1BD4B}">
          <x14:formula1>
            <xm:f>'DROP DOWNS'!$C$4:$C$5</xm:f>
          </x14:formula1>
          <xm:sqref>U13:U18 P11 U11 P13:P18</xm:sqref>
        </x14:dataValidation>
        <x14:dataValidation type="list" allowBlank="1" showInputMessage="1" showErrorMessage="1" xr:uid="{FD038548-6C0E-4BCB-8F75-CE62E9DBDFFA}">
          <x14:formula1>
            <xm:f>Dropdowns!$B$2:$B$3</xm:f>
          </x14:formula1>
          <xm:sqref>AA11:AA17</xm:sqref>
        </x14:dataValidation>
        <x14:dataValidation type="list" allowBlank="1" showInputMessage="1" showErrorMessage="1" xr:uid="{71E12C8C-59E1-46DF-AC32-A9AA4C5F84C9}">
          <x14:formula1>
            <xm:f>'DROP DOWNS'!$G$4:$G$12</xm:f>
          </x14:formula1>
          <xm:sqref>V13:V18 V11</xm:sqref>
        </x14:dataValidation>
        <x14:dataValidation type="list" allowBlank="1" showInputMessage="1" showErrorMessage="1" xr:uid="{0733B6B2-5748-45AC-9B70-3D2A50F4CDEE}">
          <x14:formula1>
            <xm:f>'DROP DOWNS'!$C$10:$C$11</xm:f>
          </x14:formula1>
          <xm:sqref>X20</xm:sqref>
        </x14:dataValidation>
        <x14:dataValidation type="list" allowBlank="1" showInputMessage="1" showErrorMessage="1" xr:uid="{C061D4FF-9FE1-4E8D-B9F7-A7521B5ECBC1}">
          <x14:formula1>
            <xm:f>'DROP DOWNS'!$C$10:$C$12</xm:f>
          </x14:formula1>
          <xm:sqref>Z20</xm:sqref>
        </x14:dataValidation>
        <x14:dataValidation type="list" allowBlank="1" showInputMessage="1" showErrorMessage="1" xr:uid="{281D49FD-2371-4859-83AB-D7C23C190FF1}">
          <x14:formula1>
            <xm:f>'DROP DOWNS'!$E$4:$E$6</xm:f>
          </x14:formula1>
          <xm:sqref>Q11 Q13:Q18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5C5CB-3CB0-42E0-BC49-074CD926BD30}">
  <sheetPr>
    <tabColor rgb="FFFFFF99"/>
  </sheetPr>
  <dimension ref="A1:AL47"/>
  <sheetViews>
    <sheetView showGridLines="0" zoomScale="83" zoomScaleNormal="83" workbookViewId="0">
      <selection activeCell="V13" sqref="V13:Y13"/>
    </sheetView>
  </sheetViews>
  <sheetFormatPr defaultColWidth="9.140625" defaultRowHeight="15" x14ac:dyDescent="0.25"/>
  <cols>
    <col min="1" max="1" width="3.5703125" customWidth="1"/>
    <col min="2" max="2" width="24.5703125" style="145" customWidth="1"/>
    <col min="3" max="3" width="20.5703125" customWidth="1"/>
    <col min="4" max="6" width="11.5703125" customWidth="1"/>
    <col min="7" max="7" width="51.85546875" customWidth="1"/>
    <col min="8" max="13" width="11.5703125" customWidth="1"/>
    <col min="14" max="14" width="9" customWidth="1"/>
    <col min="15" max="15" width="2.42578125" customWidth="1"/>
    <col min="16" max="16" width="19.140625" bestFit="1" customWidth="1"/>
    <col min="17" max="17" width="73.85546875" customWidth="1"/>
    <col min="18" max="19" width="2.7109375" customWidth="1"/>
    <col min="20" max="20" width="2.5703125" customWidth="1"/>
    <col min="21" max="21" width="19.140625" customWidth="1"/>
    <col min="22" max="22" width="13.7109375" customWidth="1"/>
    <col min="23" max="23" width="16.7109375" customWidth="1"/>
    <col min="24" max="24" width="13.7109375" customWidth="1"/>
    <col min="25" max="25" width="17.140625" customWidth="1"/>
    <col min="26" max="26" width="14.42578125" customWidth="1"/>
    <col min="27" max="27" width="2.85546875" customWidth="1"/>
  </cols>
  <sheetData>
    <row r="1" spans="1:38" ht="15.75" thickBot="1" x14ac:dyDescent="0.3">
      <c r="A1" s="1"/>
      <c r="B1" s="9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34.5" x14ac:dyDescent="0.25">
      <c r="A2" s="1"/>
      <c r="B2" s="301" t="s">
        <v>169</v>
      </c>
      <c r="C2" s="301"/>
      <c r="D2" s="301"/>
      <c r="E2" s="301"/>
      <c r="F2" s="1"/>
      <c r="G2" s="1"/>
      <c r="H2" s="1"/>
      <c r="I2" s="1"/>
      <c r="J2" s="1"/>
      <c r="K2" s="1"/>
      <c r="L2" s="1"/>
      <c r="M2" s="1"/>
      <c r="N2" s="1"/>
      <c r="O2" s="27"/>
      <c r="P2" s="302" t="s">
        <v>113</v>
      </c>
      <c r="Q2" s="302"/>
      <c r="R2" s="28"/>
      <c r="S2" s="33"/>
      <c r="T2" s="10"/>
      <c r="U2" s="303" t="s">
        <v>61</v>
      </c>
      <c r="V2" s="303"/>
      <c r="W2" s="10"/>
      <c r="X2" s="10"/>
      <c r="Y2" s="10"/>
      <c r="Z2" s="10"/>
      <c r="AA2" s="11"/>
      <c r="AB2" s="1"/>
      <c r="AC2" s="1"/>
      <c r="AD2" s="1"/>
      <c r="AE2" s="1"/>
      <c r="AF2" s="1"/>
      <c r="AG2" s="1"/>
      <c r="AH2" s="1"/>
      <c r="AI2" s="1"/>
      <c r="AJ2" s="1"/>
      <c r="AK2" s="1"/>
      <c r="AL2" s="1"/>
    </row>
    <row r="3" spans="1:38" ht="21" x14ac:dyDescent="0.25">
      <c r="A3" s="1"/>
      <c r="B3" s="94"/>
      <c r="C3" s="1"/>
      <c r="D3" s="1"/>
      <c r="E3" s="1"/>
      <c r="F3" s="1"/>
      <c r="G3" s="1"/>
      <c r="H3" s="1"/>
      <c r="I3" s="95"/>
      <c r="J3" s="95"/>
      <c r="K3" s="95"/>
      <c r="L3" s="95"/>
      <c r="M3" s="95"/>
      <c r="N3" s="1"/>
      <c r="O3" s="29"/>
      <c r="P3" s="304" t="s">
        <v>58</v>
      </c>
      <c r="Q3" s="304"/>
      <c r="R3" s="304"/>
      <c r="S3" s="34"/>
      <c r="T3" s="36"/>
      <c r="U3" s="305" t="s">
        <v>59</v>
      </c>
      <c r="V3" s="305"/>
      <c r="W3" s="305"/>
      <c r="X3" s="305"/>
      <c r="Y3" s="305"/>
      <c r="Z3" s="305"/>
      <c r="AA3" s="13"/>
      <c r="AB3" s="1"/>
      <c r="AC3" s="1"/>
      <c r="AD3" s="1"/>
      <c r="AE3" s="1"/>
      <c r="AF3" s="1"/>
      <c r="AG3" s="1"/>
      <c r="AH3" s="1"/>
      <c r="AI3" s="1"/>
      <c r="AJ3" s="1"/>
      <c r="AK3" s="1"/>
      <c r="AL3" s="1"/>
    </row>
    <row r="4" spans="1:38" ht="28.5" customHeight="1" x14ac:dyDescent="0.25">
      <c r="A4" s="1"/>
      <c r="B4" s="94"/>
      <c r="C4" s="6"/>
      <c r="D4" s="96"/>
      <c r="E4" s="6"/>
      <c r="F4" s="6"/>
      <c r="G4" s="97" t="s">
        <v>60</v>
      </c>
      <c r="H4" s="98" t="s">
        <v>154</v>
      </c>
      <c r="I4" s="99"/>
      <c r="J4" s="24"/>
      <c r="K4" s="24"/>
      <c r="L4" s="24"/>
      <c r="M4" s="24"/>
      <c r="N4" s="100"/>
      <c r="O4" s="29" t="s">
        <v>57</v>
      </c>
      <c r="P4" s="304"/>
      <c r="Q4" s="304"/>
      <c r="R4" s="304"/>
      <c r="S4" s="34"/>
      <c r="T4" s="36"/>
      <c r="U4" s="305"/>
      <c r="V4" s="305"/>
      <c r="W4" s="305"/>
      <c r="X4" s="305"/>
      <c r="Y4" s="305"/>
      <c r="Z4" s="305"/>
      <c r="AA4" s="13"/>
      <c r="AB4" s="1"/>
      <c r="AC4" s="1"/>
      <c r="AD4" s="1"/>
      <c r="AE4" s="1"/>
      <c r="AF4" s="1"/>
      <c r="AG4" s="1"/>
      <c r="AH4" s="1"/>
      <c r="AI4" s="1"/>
      <c r="AJ4" s="1"/>
      <c r="AK4" s="1"/>
      <c r="AL4" s="1"/>
    </row>
    <row r="5" spans="1:38" ht="14.1" customHeight="1" thickBot="1" x14ac:dyDescent="0.3">
      <c r="A5" s="6"/>
      <c r="B5" s="6"/>
      <c r="C5" s="6"/>
      <c r="D5" s="6"/>
      <c r="E5" s="6"/>
      <c r="F5" s="6"/>
      <c r="G5" s="1"/>
      <c r="H5" s="24"/>
      <c r="I5" s="24"/>
      <c r="J5" s="24"/>
      <c r="K5" s="24"/>
      <c r="L5" s="24"/>
      <c r="M5" s="24"/>
      <c r="N5" s="100"/>
      <c r="O5" s="29"/>
      <c r="P5" s="32"/>
      <c r="Q5" s="32"/>
      <c r="R5" s="32"/>
      <c r="S5" s="34"/>
      <c r="T5" s="36"/>
      <c r="U5" s="36"/>
      <c r="V5" s="36"/>
      <c r="W5" s="36"/>
      <c r="X5" s="36"/>
      <c r="Y5" s="36"/>
      <c r="Z5" s="36"/>
      <c r="AA5" s="13"/>
      <c r="AB5" s="1"/>
      <c r="AC5" s="1"/>
      <c r="AD5" s="1"/>
      <c r="AE5" s="1"/>
      <c r="AF5" s="1"/>
      <c r="AG5" s="1"/>
      <c r="AH5" s="1"/>
      <c r="AI5" s="1"/>
      <c r="AJ5" s="1"/>
      <c r="AK5" s="1"/>
      <c r="AL5" s="1"/>
    </row>
    <row r="6" spans="1:38" ht="20.100000000000001" customHeight="1" thickBot="1" x14ac:dyDescent="0.3">
      <c r="A6" s="6"/>
      <c r="B6" s="273" t="s">
        <v>152</v>
      </c>
      <c r="C6" s="273"/>
      <c r="D6" s="274"/>
      <c r="E6" s="275" t="s">
        <v>11</v>
      </c>
      <c r="F6" s="276"/>
      <c r="G6" s="159"/>
      <c r="H6" s="101"/>
      <c r="I6" s="1"/>
      <c r="J6" s="1"/>
      <c r="K6" s="1"/>
      <c r="L6" s="1"/>
      <c r="M6" s="1"/>
      <c r="N6" s="1"/>
      <c r="O6" s="29"/>
      <c r="P6" s="19" t="s">
        <v>54</v>
      </c>
      <c r="Q6" s="299"/>
      <c r="R6" s="300"/>
      <c r="S6" s="34"/>
      <c r="T6" s="102"/>
      <c r="U6" s="19" t="s">
        <v>54</v>
      </c>
      <c r="V6" s="279"/>
      <c r="W6" s="280"/>
      <c r="X6" s="280"/>
      <c r="Y6" s="280"/>
      <c r="Z6" s="281"/>
      <c r="AA6" s="13"/>
      <c r="AB6" s="1"/>
      <c r="AC6" s="1"/>
      <c r="AD6" s="1"/>
      <c r="AE6" s="1"/>
      <c r="AF6" s="1"/>
      <c r="AG6" s="1"/>
      <c r="AH6" s="1"/>
      <c r="AI6" s="1"/>
      <c r="AJ6" s="1"/>
      <c r="AK6" s="1"/>
      <c r="AL6" s="1"/>
    </row>
    <row r="7" spans="1:38" ht="20.100000000000001" customHeight="1" thickBot="1" x14ac:dyDescent="0.3">
      <c r="A7" s="1"/>
      <c r="B7" s="273" t="s">
        <v>151</v>
      </c>
      <c r="C7" s="273"/>
      <c r="D7" s="274"/>
      <c r="E7" s="275" t="s">
        <v>56</v>
      </c>
      <c r="F7" s="276"/>
      <c r="G7" s="160"/>
      <c r="H7" s="293" t="s">
        <v>138</v>
      </c>
      <c r="I7" s="294"/>
      <c r="J7" s="295"/>
      <c r="K7" s="1"/>
      <c r="L7" s="1"/>
      <c r="M7" s="1"/>
      <c r="N7" s="1"/>
      <c r="O7" s="29"/>
      <c r="P7" s="19" t="s">
        <v>55</v>
      </c>
      <c r="Q7" s="277"/>
      <c r="R7" s="278"/>
      <c r="S7" s="34"/>
      <c r="T7" s="102"/>
      <c r="U7" s="19" t="s">
        <v>55</v>
      </c>
      <c r="V7" s="279"/>
      <c r="W7" s="280"/>
      <c r="X7" s="280"/>
      <c r="Y7" s="280"/>
      <c r="Z7" s="281"/>
      <c r="AA7" s="13"/>
      <c r="AB7" s="1"/>
      <c r="AC7" s="1"/>
      <c r="AD7" s="1"/>
      <c r="AE7" s="1"/>
      <c r="AF7" s="1"/>
      <c r="AG7" s="1"/>
      <c r="AH7" s="1"/>
      <c r="AI7" s="1"/>
      <c r="AJ7" s="1"/>
      <c r="AK7" s="1"/>
      <c r="AL7" s="1"/>
    </row>
    <row r="8" spans="1:38" ht="19.5" customHeight="1" thickBot="1" x14ac:dyDescent="0.3">
      <c r="A8" s="1"/>
      <c r="B8" s="103"/>
      <c r="C8" s="104"/>
      <c r="D8" s="104"/>
      <c r="E8" s="104"/>
      <c r="F8" s="104"/>
      <c r="G8" s="104"/>
      <c r="H8" s="296"/>
      <c r="I8" s="297"/>
      <c r="J8" s="298"/>
      <c r="K8" s="1"/>
      <c r="L8" s="1"/>
      <c r="M8" s="1"/>
      <c r="N8" s="1"/>
      <c r="O8" s="29"/>
      <c r="P8" s="32"/>
      <c r="Q8" s="32"/>
      <c r="R8" s="32"/>
      <c r="S8" s="34"/>
      <c r="T8" s="36"/>
      <c r="U8" s="36"/>
      <c r="V8" s="36"/>
      <c r="W8" s="36"/>
      <c r="X8" s="36"/>
      <c r="Y8" s="36"/>
      <c r="Z8" s="36"/>
      <c r="AA8" s="13"/>
      <c r="AB8" s="1"/>
      <c r="AC8" s="1"/>
      <c r="AD8" s="1"/>
      <c r="AE8" s="1"/>
      <c r="AF8" s="1"/>
      <c r="AG8" s="1"/>
      <c r="AH8" s="1"/>
      <c r="AI8" s="1"/>
      <c r="AJ8" s="1"/>
      <c r="AK8" s="1"/>
      <c r="AL8" s="1"/>
    </row>
    <row r="9" spans="1:38" ht="74.25" customHeight="1" x14ac:dyDescent="0.25">
      <c r="A9" s="1"/>
      <c r="B9" s="282" t="s">
        <v>77</v>
      </c>
      <c r="C9" s="284" t="s">
        <v>2</v>
      </c>
      <c r="D9" s="286" t="s">
        <v>124</v>
      </c>
      <c r="E9" s="286"/>
      <c r="F9" s="286"/>
      <c r="G9" s="287" t="s">
        <v>139</v>
      </c>
      <c r="H9" s="287" t="s">
        <v>140</v>
      </c>
      <c r="I9" s="289"/>
      <c r="J9" s="290"/>
      <c r="K9" s="232" t="s">
        <v>150</v>
      </c>
      <c r="L9" s="233"/>
      <c r="M9" s="233"/>
      <c r="N9" s="234"/>
      <c r="O9" s="29"/>
      <c r="P9" s="291" t="s">
        <v>44</v>
      </c>
      <c r="Q9" s="247" t="s">
        <v>45</v>
      </c>
      <c r="R9" s="248"/>
      <c r="S9" s="34"/>
      <c r="T9" s="105"/>
      <c r="U9" s="251" t="s">
        <v>44</v>
      </c>
      <c r="V9" s="253" t="s">
        <v>45</v>
      </c>
      <c r="W9" s="254"/>
      <c r="X9" s="254"/>
      <c r="Y9" s="255"/>
      <c r="Z9" s="251" t="s">
        <v>53</v>
      </c>
      <c r="AA9" s="14"/>
      <c r="AB9" s="7"/>
      <c r="AC9" s="1"/>
      <c r="AD9" s="1"/>
      <c r="AE9" s="1"/>
      <c r="AF9" s="1"/>
      <c r="AG9" s="1"/>
      <c r="AH9" s="1"/>
      <c r="AI9" s="1"/>
      <c r="AJ9" s="1"/>
      <c r="AK9" s="1"/>
      <c r="AL9" s="1"/>
    </row>
    <row r="10" spans="1:38" ht="19.5" customHeight="1" thickBot="1" x14ac:dyDescent="0.3">
      <c r="A10" s="1"/>
      <c r="B10" s="283"/>
      <c r="C10" s="285"/>
      <c r="D10" s="106">
        <v>100</v>
      </c>
      <c r="E10" s="106">
        <v>90</v>
      </c>
      <c r="F10" s="106">
        <v>85</v>
      </c>
      <c r="G10" s="288"/>
      <c r="H10" s="107">
        <v>100</v>
      </c>
      <c r="I10" s="108">
        <v>90</v>
      </c>
      <c r="J10" s="109">
        <v>85</v>
      </c>
      <c r="K10" s="232"/>
      <c r="L10" s="233"/>
      <c r="M10" s="233"/>
      <c r="N10" s="234"/>
      <c r="O10" s="29"/>
      <c r="P10" s="292"/>
      <c r="Q10" s="249"/>
      <c r="R10" s="250"/>
      <c r="S10" s="34"/>
      <c r="T10" s="105"/>
      <c r="U10" s="252"/>
      <c r="V10" s="256"/>
      <c r="W10" s="257"/>
      <c r="X10" s="257"/>
      <c r="Y10" s="258"/>
      <c r="Z10" s="252"/>
      <c r="AA10" s="14"/>
      <c r="AB10" s="1"/>
      <c r="AC10" s="1"/>
      <c r="AD10" s="1"/>
      <c r="AE10" s="1"/>
      <c r="AF10" s="1"/>
      <c r="AG10" s="1"/>
      <c r="AH10" s="1"/>
      <c r="AI10" s="1"/>
      <c r="AJ10" s="1"/>
      <c r="AK10" s="1"/>
      <c r="AL10" s="1"/>
    </row>
    <row r="11" spans="1:38" ht="19.5" customHeight="1" x14ac:dyDescent="0.25">
      <c r="A11" s="1"/>
      <c r="B11" s="110" t="s">
        <v>81</v>
      </c>
      <c r="C11" s="111" t="s">
        <v>3</v>
      </c>
      <c r="D11" s="112">
        <v>4</v>
      </c>
      <c r="E11" s="112">
        <v>4</v>
      </c>
      <c r="F11" s="224">
        <v>2</v>
      </c>
      <c r="G11" s="226"/>
      <c r="H11" s="157"/>
      <c r="I11" s="158"/>
      <c r="J11" s="228"/>
      <c r="K11" s="232"/>
      <c r="L11" s="233"/>
      <c r="M11" s="233"/>
      <c r="N11" s="234"/>
      <c r="O11" s="113"/>
      <c r="P11" s="230"/>
      <c r="Q11" s="259"/>
      <c r="R11" s="260"/>
      <c r="S11" s="34"/>
      <c r="T11" s="114"/>
      <c r="U11" s="263"/>
      <c r="V11" s="265"/>
      <c r="W11" s="266"/>
      <c r="X11" s="266"/>
      <c r="Y11" s="267"/>
      <c r="Z11" s="271"/>
      <c r="AA11" s="15"/>
      <c r="AB11" s="1"/>
      <c r="AC11" s="1"/>
      <c r="AD11" s="1"/>
      <c r="AE11" s="1"/>
      <c r="AF11" s="1"/>
      <c r="AG11" s="1"/>
      <c r="AH11" s="1"/>
      <c r="AI11" s="1"/>
      <c r="AJ11" s="1"/>
      <c r="AK11" s="1"/>
      <c r="AL11" s="1"/>
    </row>
    <row r="12" spans="1:38" ht="19.5" customHeight="1" x14ac:dyDescent="0.25">
      <c r="A12" s="1"/>
      <c r="B12" s="115"/>
      <c r="C12" s="116" t="s">
        <v>4</v>
      </c>
      <c r="D12" s="117">
        <v>2.6</v>
      </c>
      <c r="E12" s="117">
        <v>2.6</v>
      </c>
      <c r="F12" s="225"/>
      <c r="G12" s="227"/>
      <c r="H12" s="147"/>
      <c r="I12" s="148"/>
      <c r="J12" s="229"/>
      <c r="K12" s="232"/>
      <c r="L12" s="233"/>
      <c r="M12" s="233"/>
      <c r="N12" s="234"/>
      <c r="O12" s="113"/>
      <c r="P12" s="231"/>
      <c r="Q12" s="261"/>
      <c r="R12" s="262"/>
      <c r="S12" s="34"/>
      <c r="T12" s="114"/>
      <c r="U12" s="264"/>
      <c r="V12" s="268"/>
      <c r="W12" s="269"/>
      <c r="X12" s="269"/>
      <c r="Y12" s="270"/>
      <c r="Z12" s="272"/>
      <c r="AA12" s="15"/>
      <c r="AB12" s="1"/>
      <c r="AC12" s="1"/>
      <c r="AD12" s="1"/>
      <c r="AE12" s="1"/>
      <c r="AF12" s="1"/>
      <c r="AG12" s="1"/>
      <c r="AH12" s="1"/>
      <c r="AI12" s="1"/>
      <c r="AJ12" s="1"/>
      <c r="AK12" s="1"/>
      <c r="AL12" s="1"/>
    </row>
    <row r="13" spans="1:38" ht="19.5" customHeight="1" x14ac:dyDescent="0.25">
      <c r="A13" s="1"/>
      <c r="B13" s="118" t="s">
        <v>80</v>
      </c>
      <c r="C13" s="119" t="s">
        <v>5</v>
      </c>
      <c r="D13" s="120">
        <v>7</v>
      </c>
      <c r="E13" s="120">
        <v>5</v>
      </c>
      <c r="F13" s="121">
        <v>5</v>
      </c>
      <c r="G13" s="146"/>
      <c r="H13" s="147"/>
      <c r="I13" s="148"/>
      <c r="J13" s="149"/>
      <c r="K13" s="232"/>
      <c r="L13" s="233"/>
      <c r="M13" s="233"/>
      <c r="N13" s="234"/>
      <c r="O13" s="113"/>
      <c r="P13" s="162"/>
      <c r="Q13" s="242"/>
      <c r="R13" s="243"/>
      <c r="S13" s="34"/>
      <c r="T13" s="114"/>
      <c r="U13" s="164"/>
      <c r="V13" s="239"/>
      <c r="W13" s="240"/>
      <c r="X13" s="240"/>
      <c r="Y13" s="241"/>
      <c r="Z13" s="165"/>
      <c r="AA13" s="15"/>
      <c r="AB13" s="1"/>
      <c r="AC13" s="1"/>
      <c r="AD13" s="1"/>
      <c r="AE13" s="1"/>
      <c r="AF13" s="1"/>
      <c r="AG13" s="1"/>
      <c r="AH13" s="1"/>
      <c r="AI13" s="1"/>
      <c r="AJ13" s="1"/>
      <c r="AK13" s="1"/>
      <c r="AL13" s="1"/>
    </row>
    <row r="14" spans="1:38" ht="19.5" customHeight="1" x14ac:dyDescent="0.25">
      <c r="A14" s="1"/>
      <c r="B14" s="122" t="s">
        <v>82</v>
      </c>
      <c r="C14" s="123" t="s">
        <v>6</v>
      </c>
      <c r="D14" s="124">
        <v>170</v>
      </c>
      <c r="E14" s="125">
        <v>170</v>
      </c>
      <c r="F14" s="126">
        <v>170</v>
      </c>
      <c r="G14" s="146"/>
      <c r="H14" s="147"/>
      <c r="I14" s="148"/>
      <c r="J14" s="149"/>
      <c r="K14" s="232"/>
      <c r="L14" s="233"/>
      <c r="M14" s="233"/>
      <c r="N14" s="234"/>
      <c r="O14" s="113"/>
      <c r="P14" s="162"/>
      <c r="Q14" s="242"/>
      <c r="R14" s="243"/>
      <c r="S14" s="34"/>
      <c r="T14" s="114"/>
      <c r="U14" s="164"/>
      <c r="V14" s="239"/>
      <c r="W14" s="240"/>
      <c r="X14" s="240"/>
      <c r="Y14" s="241"/>
      <c r="Z14" s="165"/>
      <c r="AA14" s="15"/>
      <c r="AB14" s="1"/>
      <c r="AC14" s="1"/>
      <c r="AD14" s="1"/>
      <c r="AE14" s="1"/>
      <c r="AF14" s="1"/>
      <c r="AG14" s="1"/>
      <c r="AH14" s="1"/>
      <c r="AI14" s="1"/>
      <c r="AJ14" s="1"/>
      <c r="AK14" s="1"/>
      <c r="AL14" s="1"/>
    </row>
    <row r="15" spans="1:38" ht="19.5" customHeight="1" x14ac:dyDescent="0.25">
      <c r="A15" s="1"/>
      <c r="B15" s="127" t="s">
        <v>83</v>
      </c>
      <c r="C15" s="119" t="s">
        <v>5</v>
      </c>
      <c r="D15" s="120">
        <v>5</v>
      </c>
      <c r="E15" s="120">
        <v>4</v>
      </c>
      <c r="F15" s="121">
        <v>3.5</v>
      </c>
      <c r="G15" s="146"/>
      <c r="H15" s="147"/>
      <c r="I15" s="148"/>
      <c r="J15" s="149"/>
      <c r="K15" s="232"/>
      <c r="L15" s="233"/>
      <c r="M15" s="233"/>
      <c r="N15" s="234"/>
      <c r="O15" s="113"/>
      <c r="P15" s="162"/>
      <c r="Q15" s="242"/>
      <c r="R15" s="243"/>
      <c r="S15" s="34"/>
      <c r="T15" s="114"/>
      <c r="U15" s="164"/>
      <c r="V15" s="239"/>
      <c r="W15" s="240"/>
      <c r="X15" s="240"/>
      <c r="Y15" s="241"/>
      <c r="Z15" s="165"/>
      <c r="AA15" s="15"/>
      <c r="AB15" s="1"/>
      <c r="AC15" s="1"/>
      <c r="AD15" s="1"/>
      <c r="AE15" s="1"/>
      <c r="AF15" s="1"/>
      <c r="AG15" s="1"/>
      <c r="AH15" s="1"/>
      <c r="AI15" s="1"/>
      <c r="AJ15" s="1"/>
      <c r="AK15" s="1"/>
      <c r="AL15" s="1"/>
    </row>
    <row r="16" spans="1:38" ht="19.5" customHeight="1" x14ac:dyDescent="0.25">
      <c r="A16" s="1"/>
      <c r="B16" s="128" t="s">
        <v>84</v>
      </c>
      <c r="C16" s="129" t="s">
        <v>5</v>
      </c>
      <c r="D16" s="125">
        <v>6</v>
      </c>
      <c r="E16" s="125">
        <v>5</v>
      </c>
      <c r="F16" s="126">
        <v>5</v>
      </c>
      <c r="G16" s="146"/>
      <c r="H16" s="147"/>
      <c r="I16" s="148"/>
      <c r="J16" s="149"/>
      <c r="K16" s="232"/>
      <c r="L16" s="233"/>
      <c r="M16" s="233"/>
      <c r="N16" s="234"/>
      <c r="O16" s="113"/>
      <c r="P16" s="162"/>
      <c r="Q16" s="242"/>
      <c r="R16" s="243"/>
      <c r="S16" s="34"/>
      <c r="T16" s="114"/>
      <c r="U16" s="164"/>
      <c r="V16" s="239"/>
      <c r="W16" s="240"/>
      <c r="X16" s="240"/>
      <c r="Y16" s="241"/>
      <c r="Z16" s="165"/>
      <c r="AA16" s="15"/>
      <c r="AB16" s="1"/>
      <c r="AC16" s="1"/>
      <c r="AD16" s="1"/>
      <c r="AE16" s="1"/>
      <c r="AF16" s="1"/>
      <c r="AG16" s="1"/>
      <c r="AH16" s="1"/>
      <c r="AI16" s="1"/>
      <c r="AJ16" s="1"/>
      <c r="AK16" s="1"/>
      <c r="AL16" s="1"/>
    </row>
    <row r="17" spans="1:38" ht="19.5" customHeight="1" x14ac:dyDescent="0.25">
      <c r="A17" s="1"/>
      <c r="B17" s="118" t="s">
        <v>1</v>
      </c>
      <c r="C17" s="119" t="s">
        <v>7</v>
      </c>
      <c r="D17" s="130">
        <v>1</v>
      </c>
      <c r="E17" s="120">
        <v>1</v>
      </c>
      <c r="F17" s="121">
        <v>1</v>
      </c>
      <c r="G17" s="146"/>
      <c r="H17" s="150"/>
      <c r="I17" s="151"/>
      <c r="J17" s="152"/>
      <c r="K17" s="232"/>
      <c r="L17" s="233"/>
      <c r="M17" s="233"/>
      <c r="N17" s="234"/>
      <c r="O17" s="113"/>
      <c r="P17" s="162"/>
      <c r="Q17" s="242"/>
      <c r="R17" s="243"/>
      <c r="S17" s="34"/>
      <c r="T17" s="114"/>
      <c r="U17" s="164"/>
      <c r="V17" s="239"/>
      <c r="W17" s="240"/>
      <c r="X17" s="240"/>
      <c r="Y17" s="241"/>
      <c r="Z17" s="165"/>
      <c r="AA17" s="15"/>
      <c r="AB17" s="1"/>
      <c r="AC17" s="1"/>
      <c r="AD17" s="1"/>
      <c r="AE17" s="1"/>
      <c r="AF17" s="1"/>
      <c r="AG17" s="1"/>
      <c r="AH17" s="1"/>
      <c r="AI17" s="1"/>
      <c r="AJ17" s="1"/>
      <c r="AK17" s="1"/>
      <c r="AL17" s="1"/>
    </row>
    <row r="18" spans="1:38" ht="19.5" thickBot="1" x14ac:dyDescent="0.3">
      <c r="A18" s="1"/>
      <c r="B18" s="131" t="s">
        <v>8</v>
      </c>
      <c r="C18" s="132" t="s">
        <v>9</v>
      </c>
      <c r="D18" s="133">
        <v>6</v>
      </c>
      <c r="E18" s="134">
        <v>6</v>
      </c>
      <c r="F18" s="135">
        <v>6</v>
      </c>
      <c r="G18" s="153"/>
      <c r="H18" s="154"/>
      <c r="I18" s="155"/>
      <c r="J18" s="156"/>
      <c r="K18" s="232"/>
      <c r="L18" s="233"/>
      <c r="M18" s="233"/>
      <c r="N18" s="234"/>
      <c r="O18" s="113"/>
      <c r="P18" s="163"/>
      <c r="Q18" s="245"/>
      <c r="R18" s="246"/>
      <c r="S18" s="34"/>
      <c r="T18" s="36"/>
      <c r="U18" s="166"/>
      <c r="V18" s="235"/>
      <c r="W18" s="236"/>
      <c r="X18" s="236"/>
      <c r="Y18" s="237"/>
      <c r="Z18" s="167"/>
      <c r="AA18" s="13"/>
      <c r="AB18" s="1"/>
      <c r="AC18" s="1"/>
      <c r="AD18" s="1"/>
      <c r="AE18" s="1"/>
      <c r="AF18" s="1"/>
      <c r="AG18" s="1"/>
      <c r="AH18" s="1"/>
      <c r="AI18" s="1"/>
      <c r="AJ18" s="1"/>
      <c r="AK18" s="1"/>
      <c r="AL18" s="1"/>
    </row>
    <row r="19" spans="1:38" ht="15" customHeight="1" thickBot="1" x14ac:dyDescent="0.3">
      <c r="A19" s="1"/>
      <c r="B19" s="136"/>
      <c r="C19" s="137"/>
      <c r="D19" s="137"/>
      <c r="E19" s="137"/>
      <c r="F19" s="137"/>
      <c r="G19" s="137"/>
      <c r="H19" s="137"/>
      <c r="I19" s="137"/>
      <c r="J19" s="137"/>
      <c r="K19" s="138"/>
      <c r="L19" s="138"/>
      <c r="M19" s="138"/>
      <c r="N19" s="1"/>
      <c r="O19" s="29"/>
      <c r="P19" s="32"/>
      <c r="Q19" s="32"/>
      <c r="R19" s="32"/>
      <c r="S19" s="34"/>
      <c r="T19" s="36"/>
      <c r="U19" s="36"/>
      <c r="V19" s="36"/>
      <c r="W19" s="36"/>
      <c r="X19" s="36"/>
      <c r="Y19" s="36"/>
      <c r="Z19" s="36"/>
      <c r="AA19" s="13"/>
      <c r="AB19" s="1"/>
      <c r="AC19" s="1"/>
      <c r="AD19" s="1"/>
      <c r="AE19" s="1"/>
      <c r="AF19" s="1"/>
      <c r="AG19" s="1"/>
      <c r="AH19" s="1"/>
      <c r="AI19" s="1"/>
      <c r="AJ19" s="1"/>
      <c r="AK19" s="1"/>
      <c r="AL19" s="1"/>
    </row>
    <row r="20" spans="1:38" ht="60.75" customHeight="1" thickBot="1" x14ac:dyDescent="0.3">
      <c r="A20" s="1"/>
      <c r="B20" s="244" t="s">
        <v>153</v>
      </c>
      <c r="C20" s="244"/>
      <c r="D20" s="244"/>
      <c r="E20" s="244"/>
      <c r="F20" s="244"/>
      <c r="G20" s="137"/>
      <c r="I20" s="222"/>
      <c r="J20" s="222"/>
      <c r="K20" s="222"/>
      <c r="L20" s="222"/>
      <c r="M20" s="139"/>
      <c r="N20" s="1"/>
      <c r="O20" s="29"/>
      <c r="P20" s="32"/>
      <c r="Q20" s="32"/>
      <c r="R20" s="32"/>
      <c r="S20" s="34"/>
      <c r="T20" s="36"/>
      <c r="U20" s="140" t="s">
        <v>100</v>
      </c>
      <c r="V20" s="169"/>
      <c r="W20" s="140" t="s">
        <v>116</v>
      </c>
      <c r="X20" s="161"/>
      <c r="Y20" s="140" t="s">
        <v>102</v>
      </c>
      <c r="Z20" s="168"/>
      <c r="AA20" s="13"/>
      <c r="AB20" s="1"/>
      <c r="AC20" s="1"/>
      <c r="AD20" s="1"/>
      <c r="AE20" s="1"/>
      <c r="AF20" s="1"/>
      <c r="AG20" s="1"/>
      <c r="AH20" s="1"/>
      <c r="AI20" s="1"/>
      <c r="AJ20" s="1"/>
      <c r="AK20" s="1"/>
      <c r="AL20" s="1"/>
    </row>
    <row r="21" spans="1:38" ht="19.5" customHeight="1" thickBot="1" x14ac:dyDescent="0.3">
      <c r="A21" s="1"/>
      <c r="B21" s="238"/>
      <c r="C21" s="238"/>
      <c r="D21" s="238"/>
      <c r="E21" s="1"/>
      <c r="F21" s="141"/>
      <c r="G21" s="1"/>
      <c r="H21" s="1"/>
      <c r="I21" s="222"/>
      <c r="J21" s="222"/>
      <c r="K21" s="222"/>
      <c r="L21" s="222"/>
      <c r="M21" s="1"/>
      <c r="N21" s="1"/>
      <c r="O21" s="30"/>
      <c r="P21" s="31"/>
      <c r="Q21" s="31"/>
      <c r="R21" s="31"/>
      <c r="S21" s="35"/>
      <c r="T21" s="16"/>
      <c r="U21" s="16"/>
      <c r="V21" s="16"/>
      <c r="W21" s="16"/>
      <c r="X21" s="16"/>
      <c r="Y21" s="16"/>
      <c r="Z21" s="16"/>
      <c r="AA21" s="18"/>
      <c r="AB21" s="1"/>
      <c r="AC21" s="1"/>
      <c r="AD21" s="1"/>
      <c r="AE21" s="1"/>
      <c r="AF21" s="1"/>
      <c r="AG21" s="1"/>
      <c r="AH21" s="1"/>
      <c r="AI21" s="1"/>
      <c r="AJ21" s="1"/>
      <c r="AK21" s="1"/>
      <c r="AL21" s="1"/>
    </row>
    <row r="22" spans="1:38" ht="18.75" x14ac:dyDescent="0.25">
      <c r="A22" s="1"/>
      <c r="B22" s="238"/>
      <c r="C22" s="238"/>
      <c r="D22" s="238"/>
      <c r="E22" s="1"/>
      <c r="F22" s="141"/>
      <c r="G22" s="1"/>
      <c r="H22" s="1"/>
      <c r="I22" s="222"/>
      <c r="J22" s="222"/>
      <c r="K22" s="222"/>
      <c r="L22" s="222"/>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8.75" x14ac:dyDescent="0.25">
      <c r="A23" s="1"/>
      <c r="B23" s="94"/>
      <c r="C23" s="1"/>
      <c r="D23" s="1"/>
      <c r="E23" s="1"/>
      <c r="F23" s="14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s="74" customFormat="1" ht="20.100000000000001" customHeight="1" x14ac:dyDescent="0.3">
      <c r="A24" s="72"/>
      <c r="B24" s="142" t="s">
        <v>62</v>
      </c>
      <c r="C24" s="72"/>
      <c r="D24" s="72"/>
      <c r="E24" s="72"/>
      <c r="F24" s="143"/>
      <c r="G24" s="143"/>
      <c r="H24" s="143"/>
      <c r="I24" s="143"/>
      <c r="J24" s="143"/>
      <c r="K24" s="72"/>
      <c r="L24" s="72"/>
      <c r="M24" s="72"/>
      <c r="N24" s="72"/>
      <c r="O24" s="72"/>
      <c r="P24" s="72"/>
      <c r="Q24" s="72"/>
      <c r="R24" s="72"/>
      <c r="S24" s="72"/>
      <c r="T24" s="72"/>
      <c r="U24" s="72"/>
      <c r="V24" s="72"/>
      <c r="W24" s="72"/>
      <c r="X24" s="72"/>
      <c r="Y24" s="72"/>
    </row>
    <row r="25" spans="1:38" s="74" customFormat="1" ht="20.100000000000001" customHeight="1" x14ac:dyDescent="0.3">
      <c r="A25" s="72"/>
      <c r="B25" s="221" t="s">
        <v>163</v>
      </c>
      <c r="C25" s="221"/>
      <c r="D25" s="221"/>
      <c r="E25" s="221"/>
      <c r="F25" s="221"/>
      <c r="G25" s="221"/>
      <c r="H25" s="221"/>
      <c r="I25" s="221"/>
      <c r="J25" s="221"/>
      <c r="K25" s="221"/>
      <c r="L25" s="221"/>
      <c r="M25" s="221"/>
      <c r="N25" s="221"/>
      <c r="O25" s="221"/>
      <c r="P25" s="221"/>
      <c r="Q25" s="72"/>
      <c r="R25" s="72"/>
      <c r="S25" s="72"/>
      <c r="T25" s="72"/>
      <c r="U25" s="72"/>
      <c r="V25" s="72"/>
      <c r="W25" s="72"/>
      <c r="X25" s="72"/>
      <c r="Y25" s="72"/>
    </row>
    <row r="26" spans="1:38" s="74" customFormat="1" ht="20.100000000000001" customHeight="1" x14ac:dyDescent="0.3">
      <c r="A26" s="72"/>
      <c r="B26" s="221" t="s">
        <v>117</v>
      </c>
      <c r="C26" s="221"/>
      <c r="D26" s="221"/>
      <c r="E26" s="221"/>
      <c r="F26" s="221"/>
      <c r="G26" s="221"/>
      <c r="H26" s="221"/>
      <c r="I26" s="221"/>
      <c r="J26" s="221"/>
      <c r="K26" s="221"/>
      <c r="L26" s="221"/>
      <c r="M26" s="221"/>
      <c r="N26" s="221"/>
      <c r="O26" s="221"/>
      <c r="P26" s="72"/>
      <c r="Q26" s="72"/>
      <c r="R26" s="72"/>
      <c r="S26" s="72"/>
      <c r="T26" s="72"/>
      <c r="U26" s="72"/>
      <c r="V26" s="72"/>
      <c r="W26" s="72"/>
      <c r="X26" s="72"/>
      <c r="Y26" s="72"/>
    </row>
    <row r="27" spans="1:38" s="74" customFormat="1" ht="20.100000000000001" customHeight="1" x14ac:dyDescent="0.3">
      <c r="A27" s="72"/>
      <c r="B27" s="221" t="s">
        <v>161</v>
      </c>
      <c r="C27" s="221"/>
      <c r="D27" s="221"/>
      <c r="E27" s="221"/>
      <c r="F27" s="221"/>
      <c r="G27" s="221"/>
      <c r="H27" s="221"/>
      <c r="I27" s="221"/>
      <c r="J27" s="221"/>
      <c r="K27" s="221"/>
      <c r="L27" s="221"/>
      <c r="M27" s="221"/>
      <c r="N27" s="221"/>
      <c r="O27" s="221"/>
      <c r="P27" s="221"/>
      <c r="Q27" s="72"/>
      <c r="R27" s="72"/>
      <c r="S27" s="72"/>
      <c r="T27" s="72"/>
      <c r="U27" s="72"/>
      <c r="V27" s="72"/>
      <c r="W27" s="72"/>
      <c r="X27" s="72"/>
      <c r="Y27" s="72"/>
    </row>
    <row r="28" spans="1:38" s="74" customFormat="1" ht="20.100000000000001" customHeight="1" x14ac:dyDescent="0.3">
      <c r="A28" s="72"/>
      <c r="B28" s="221" t="s">
        <v>164</v>
      </c>
      <c r="C28" s="221"/>
      <c r="D28" s="221"/>
      <c r="E28" s="221"/>
      <c r="F28" s="221"/>
      <c r="G28" s="221"/>
      <c r="H28" s="221"/>
      <c r="I28" s="221"/>
      <c r="J28" s="221"/>
      <c r="K28" s="221"/>
      <c r="L28" s="221"/>
      <c r="M28" s="221"/>
      <c r="N28" s="221"/>
      <c r="O28" s="221"/>
      <c r="P28" s="72"/>
      <c r="Q28" s="72"/>
      <c r="R28" s="72"/>
      <c r="S28" s="72"/>
      <c r="T28" s="72"/>
      <c r="U28" s="72"/>
      <c r="V28" s="72"/>
      <c r="W28" s="72"/>
      <c r="X28" s="72"/>
      <c r="Y28" s="72"/>
    </row>
    <row r="29" spans="1:38" s="74" customFormat="1" ht="20.100000000000001" customHeight="1" x14ac:dyDescent="0.3">
      <c r="A29" s="72"/>
      <c r="B29" s="221" t="s">
        <v>115</v>
      </c>
      <c r="C29" s="221"/>
      <c r="D29" s="221"/>
      <c r="E29" s="221"/>
      <c r="F29" s="221"/>
      <c r="G29" s="221"/>
      <c r="H29" s="221"/>
      <c r="I29" s="221"/>
      <c r="J29" s="221"/>
      <c r="K29" s="221"/>
      <c r="L29" s="221"/>
      <c r="M29" s="221"/>
      <c r="N29" s="144"/>
      <c r="O29" s="144"/>
      <c r="P29" s="72"/>
      <c r="Q29" s="72"/>
      <c r="R29" s="72"/>
      <c r="S29" s="72"/>
      <c r="T29" s="72"/>
      <c r="U29" s="72"/>
      <c r="V29" s="72"/>
      <c r="W29" s="72"/>
      <c r="X29" s="72"/>
      <c r="Y29" s="72"/>
    </row>
    <row r="30" spans="1:38" s="74" customFormat="1" ht="26.1" customHeight="1" x14ac:dyDescent="0.3">
      <c r="A30" s="72"/>
      <c r="B30" s="72"/>
      <c r="C30" s="72"/>
      <c r="D30" s="72"/>
      <c r="E30" s="72"/>
      <c r="F30" s="72"/>
      <c r="G30" s="72"/>
      <c r="H30" s="72"/>
      <c r="I30" s="72"/>
      <c r="J30" s="72"/>
      <c r="K30" s="72"/>
      <c r="L30" s="72"/>
      <c r="M30" s="72"/>
      <c r="N30" s="72"/>
      <c r="O30" s="72"/>
      <c r="P30" s="72"/>
      <c r="Q30" s="72"/>
      <c r="R30" s="72"/>
      <c r="S30" s="72"/>
      <c r="T30" s="72"/>
      <c r="U30" s="72"/>
      <c r="V30" s="72"/>
      <c r="W30" s="72"/>
      <c r="X30" s="72"/>
      <c r="Y30" s="72"/>
    </row>
    <row r="31" spans="1:38" s="74" customFormat="1" ht="26.1" customHeight="1" x14ac:dyDescent="0.3">
      <c r="A31" s="72"/>
      <c r="B31" s="223" t="s">
        <v>167</v>
      </c>
      <c r="C31" s="223"/>
      <c r="D31" s="223"/>
      <c r="E31" s="223"/>
      <c r="F31" s="223"/>
      <c r="G31" s="172" t="s">
        <v>165</v>
      </c>
      <c r="H31" s="170"/>
      <c r="I31" s="170"/>
      <c r="J31" s="170"/>
      <c r="K31" s="72"/>
      <c r="L31" s="72"/>
      <c r="M31" s="72"/>
      <c r="N31" s="72"/>
      <c r="O31" s="72"/>
      <c r="P31" s="72"/>
      <c r="Q31" s="72"/>
      <c r="R31" s="72"/>
      <c r="S31" s="72"/>
      <c r="T31" s="72"/>
      <c r="U31" s="72"/>
      <c r="V31" s="72"/>
      <c r="W31" s="72"/>
      <c r="X31" s="72"/>
      <c r="Y31" s="72"/>
    </row>
    <row r="32" spans="1:38" x14ac:dyDescent="0.25">
      <c r="A32" s="1"/>
      <c r="B32" s="94"/>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25">
      <c r="A33" s="1"/>
      <c r="B33" s="9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5">
      <c r="A34" s="1"/>
      <c r="B34" s="94"/>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94"/>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94"/>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94"/>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A38" s="1"/>
      <c r="B38" s="9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A39" s="1"/>
      <c r="B39" s="94"/>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A40" s="1"/>
      <c r="B40" s="94"/>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A41" s="1"/>
      <c r="B41" s="9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A42" s="1"/>
      <c r="B42" s="9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A43" s="1"/>
      <c r="B43" s="94"/>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A44" s="1"/>
      <c r="B44" s="94"/>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A45" s="1"/>
      <c r="B45" s="94"/>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A46" s="1"/>
      <c r="B46" s="94"/>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A47" s="1"/>
      <c r="B47" s="94"/>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sheetData>
  <sheetProtection algorithmName="SHA-512" hashValue="fJDSU3Y4uNTylXcqtpMzWogylec0hhewqGB7FthAZrIf9myDXo0NAM9pHIbJIP/3f/P2R27ETJVG8UojJkknxA==" saltValue="cXQvAg6iLGU2AOkeN574Vw==" spinCount="100000" sheet="1" objects="1" scenarios="1" selectLockedCells="1"/>
  <mergeCells count="54">
    <mergeCell ref="B31:F31"/>
    <mergeCell ref="Q17:R17"/>
    <mergeCell ref="V17:Y17"/>
    <mergeCell ref="Q18:R18"/>
    <mergeCell ref="V18:Y18"/>
    <mergeCell ref="B20:F20"/>
    <mergeCell ref="I20:L22"/>
    <mergeCell ref="B21:D22"/>
    <mergeCell ref="B25:P25"/>
    <mergeCell ref="B26:O26"/>
    <mergeCell ref="B27:P27"/>
    <mergeCell ref="B28:O28"/>
    <mergeCell ref="B29:M29"/>
    <mergeCell ref="K9:N18"/>
    <mergeCell ref="P9:P10"/>
    <mergeCell ref="Q9:R10"/>
    <mergeCell ref="V14:Y14"/>
    <mergeCell ref="Q15:R15"/>
    <mergeCell ref="V15:Y15"/>
    <mergeCell ref="Q16:R16"/>
    <mergeCell ref="V16:Y16"/>
    <mergeCell ref="Q14:R14"/>
    <mergeCell ref="F11:F12"/>
    <mergeCell ref="G11:G12"/>
    <mergeCell ref="J11:J12"/>
    <mergeCell ref="P11:P12"/>
    <mergeCell ref="Q11:R12"/>
    <mergeCell ref="V9:Y10"/>
    <mergeCell ref="Z9:Z10"/>
    <mergeCell ref="V11:Y12"/>
    <mergeCell ref="Z11:Z12"/>
    <mergeCell ref="Q13:R13"/>
    <mergeCell ref="V13:Y13"/>
    <mergeCell ref="U11:U12"/>
    <mergeCell ref="U9:U10"/>
    <mergeCell ref="B7:D7"/>
    <mergeCell ref="E7:F7"/>
    <mergeCell ref="H7:J8"/>
    <mergeCell ref="Q7:R7"/>
    <mergeCell ref="V7:Z7"/>
    <mergeCell ref="B9:B10"/>
    <mergeCell ref="C9:C10"/>
    <mergeCell ref="D9:F9"/>
    <mergeCell ref="G9:G10"/>
    <mergeCell ref="H9:J9"/>
    <mergeCell ref="B6:D6"/>
    <mergeCell ref="E6:F6"/>
    <mergeCell ref="Q6:R6"/>
    <mergeCell ref="V6:Z6"/>
    <mergeCell ref="B2:E2"/>
    <mergeCell ref="P2:Q2"/>
    <mergeCell ref="U2:V2"/>
    <mergeCell ref="P3:R4"/>
    <mergeCell ref="U3:Z4"/>
  </mergeCells>
  <conditionalFormatting sqref="G6:G7">
    <cfRule type="containsBlanks" dxfId="111" priority="88">
      <formula>LEN(TRIM(G6))=0</formula>
    </cfRule>
    <cfRule type="notContainsBlanks" dxfId="110" priority="76">
      <formula>LEN(TRIM(G6))&gt;0</formula>
    </cfRule>
  </conditionalFormatting>
  <conditionalFormatting sqref="G11 G13:G18">
    <cfRule type="containsBlanks" dxfId="109" priority="89">
      <formula>LEN(TRIM(G11))=0</formula>
    </cfRule>
    <cfRule type="notContainsBlanks" dxfId="108" priority="77">
      <formula>LEN(TRIM(G11))&gt;0</formula>
    </cfRule>
  </conditionalFormatting>
  <conditionalFormatting sqref="G11:J18">
    <cfRule type="expression" dxfId="107" priority="90">
      <formula>$G$4</formula>
    </cfRule>
  </conditionalFormatting>
  <conditionalFormatting sqref="H11 J11:J12">
    <cfRule type="expression" dxfId="106" priority="25">
      <formula>$I$11</formula>
    </cfRule>
    <cfRule type="expression" dxfId="105" priority="15">
      <formula>$I$11</formula>
    </cfRule>
  </conditionalFormatting>
  <conditionalFormatting sqref="H13 J13">
    <cfRule type="expression" dxfId="104" priority="31">
      <formula>$I$13</formula>
    </cfRule>
    <cfRule type="expression" dxfId="103" priority="13">
      <formula>$I$13</formula>
    </cfRule>
  </conditionalFormatting>
  <conditionalFormatting sqref="H13">
    <cfRule type="cellIs" dxfId="102" priority="75" operator="greaterThan">
      <formula>7</formula>
    </cfRule>
    <cfRule type="cellIs" dxfId="101" priority="74" operator="lessThan">
      <formula>7.1</formula>
    </cfRule>
  </conditionalFormatting>
  <conditionalFormatting sqref="H14 J14">
    <cfRule type="expression" dxfId="100" priority="34">
      <formula>$I$14</formula>
    </cfRule>
    <cfRule type="expression" dxfId="99" priority="12">
      <formula>$I$14</formula>
    </cfRule>
  </conditionalFormatting>
  <conditionalFormatting sqref="H15 J15">
    <cfRule type="expression" dxfId="98" priority="11">
      <formula>$I$15</formula>
    </cfRule>
    <cfRule type="expression" dxfId="97" priority="37">
      <formula>$I$15</formula>
    </cfRule>
  </conditionalFormatting>
  <conditionalFormatting sqref="H15">
    <cfRule type="cellIs" dxfId="96" priority="73" operator="greaterThan">
      <formula>5</formula>
    </cfRule>
    <cfRule type="cellIs" dxfId="95" priority="72" operator="lessThan">
      <formula>5.01</formula>
    </cfRule>
  </conditionalFormatting>
  <conditionalFormatting sqref="H16 J16">
    <cfRule type="expression" dxfId="94" priority="10">
      <formula>$I$16</formula>
    </cfRule>
    <cfRule type="expression" dxfId="93" priority="40">
      <formula>$I$16</formula>
    </cfRule>
  </conditionalFormatting>
  <conditionalFormatting sqref="H16">
    <cfRule type="cellIs" dxfId="92" priority="71" operator="greaterThan">
      <formula>6</formula>
    </cfRule>
    <cfRule type="cellIs" dxfId="91" priority="70" operator="lessThan">
      <formula>6.01</formula>
    </cfRule>
  </conditionalFormatting>
  <conditionalFormatting sqref="H18 J18">
    <cfRule type="expression" dxfId="90" priority="8">
      <formula>$I$18</formula>
    </cfRule>
    <cfRule type="expression" dxfId="89" priority="46">
      <formula>$I$18</formula>
    </cfRule>
  </conditionalFormatting>
  <conditionalFormatting sqref="H18">
    <cfRule type="cellIs" dxfId="88" priority="63" operator="greaterThan">
      <formula>1</formula>
    </cfRule>
    <cfRule type="cellIs" dxfId="87" priority="62" operator="lessThan">
      <formula>1.01</formula>
    </cfRule>
  </conditionalFormatting>
  <conditionalFormatting sqref="H11:I11">
    <cfRule type="cellIs" dxfId="86" priority="69" operator="lessThan">
      <formula>4.01</formula>
    </cfRule>
    <cfRule type="cellIs" dxfId="85" priority="68" operator="greaterThan">
      <formula>4</formula>
    </cfRule>
  </conditionalFormatting>
  <conditionalFormatting sqref="H11:I12">
    <cfRule type="expression" dxfId="84" priority="7">
      <formula>$J$11</formula>
    </cfRule>
    <cfRule type="expression" dxfId="83" priority="27">
      <formula>$J$11</formula>
    </cfRule>
  </conditionalFormatting>
  <conditionalFormatting sqref="H12:I12">
    <cfRule type="cellIs" dxfId="82" priority="67" operator="greaterThan">
      <formula>2.6</formula>
    </cfRule>
    <cfRule type="cellIs" dxfId="81" priority="66" operator="lessThan">
      <formula>2.61</formula>
    </cfRule>
  </conditionalFormatting>
  <conditionalFormatting sqref="H13:I13">
    <cfRule type="expression" dxfId="80" priority="6">
      <formula>$J$13</formula>
    </cfRule>
    <cfRule type="expression" dxfId="79" priority="30">
      <formula>$J$13</formula>
    </cfRule>
  </conditionalFormatting>
  <conditionalFormatting sqref="H14:I14">
    <cfRule type="expression" dxfId="78" priority="5">
      <formula>$J$14</formula>
    </cfRule>
    <cfRule type="expression" dxfId="77" priority="33">
      <formula>$J$14</formula>
    </cfRule>
  </conditionalFormatting>
  <conditionalFormatting sqref="H15:I15">
    <cfRule type="expression" dxfId="76" priority="4">
      <formula>$J$15</formula>
    </cfRule>
    <cfRule type="expression" dxfId="75" priority="36">
      <formula>$J$15</formula>
    </cfRule>
  </conditionalFormatting>
  <conditionalFormatting sqref="H16:I16">
    <cfRule type="expression" dxfId="74" priority="3">
      <formula>$J$16</formula>
    </cfRule>
    <cfRule type="expression" dxfId="73" priority="39">
      <formula>$J$16</formula>
    </cfRule>
  </conditionalFormatting>
  <conditionalFormatting sqref="H17:I17 H18">
    <cfRule type="expression" dxfId="72" priority="2">
      <formula>$J$17</formula>
    </cfRule>
    <cfRule type="expression" dxfId="71" priority="42">
      <formula>$J$17</formula>
    </cfRule>
  </conditionalFormatting>
  <conditionalFormatting sqref="H18:I18">
    <cfRule type="expression" dxfId="70" priority="1">
      <formula>$J$18</formula>
    </cfRule>
    <cfRule type="expression" dxfId="69" priority="45">
      <formula>$J$18</formula>
    </cfRule>
  </conditionalFormatting>
  <conditionalFormatting sqref="H11:J18">
    <cfRule type="containsBlanks" dxfId="68" priority="24">
      <formula>LEN(TRIM(H11))=0</formula>
    </cfRule>
  </conditionalFormatting>
  <conditionalFormatting sqref="H14:J14">
    <cfRule type="cellIs" dxfId="67" priority="56" operator="lessThan">
      <formula>170.01</formula>
    </cfRule>
    <cfRule type="cellIs" dxfId="66" priority="57" operator="greaterThan">
      <formula>170</formula>
    </cfRule>
  </conditionalFormatting>
  <conditionalFormatting sqref="H17:J17">
    <cfRule type="cellIs" dxfId="65" priority="50" operator="lessThan">
      <formula>1.01</formula>
    </cfRule>
    <cfRule type="cellIs" dxfId="64" priority="51" operator="greaterThan">
      <formula>1</formula>
    </cfRule>
  </conditionalFormatting>
  <conditionalFormatting sqref="H18:J18">
    <cfRule type="cellIs" dxfId="63" priority="49" operator="greaterThan">
      <formula>6</formula>
    </cfRule>
    <cfRule type="cellIs" dxfId="62" priority="48" operator="lessThan">
      <formula>6.01</formula>
    </cfRule>
  </conditionalFormatting>
  <conditionalFormatting sqref="I11 J11:J12">
    <cfRule type="expression" dxfId="61" priority="26">
      <formula>$H$11</formula>
    </cfRule>
    <cfRule type="expression" dxfId="60" priority="23">
      <formula>$H$11</formula>
    </cfRule>
  </conditionalFormatting>
  <conditionalFormatting sqref="I15">
    <cfRule type="cellIs" dxfId="59" priority="65" operator="greaterThan">
      <formula>4</formula>
    </cfRule>
    <cfRule type="cellIs" dxfId="58" priority="64" operator="lessThan">
      <formula>4.01</formula>
    </cfRule>
  </conditionalFormatting>
  <conditionalFormatting sqref="I13:J13">
    <cfRule type="expression" dxfId="57" priority="32">
      <formula>$H$13</formula>
    </cfRule>
    <cfRule type="cellIs" dxfId="56" priority="58" operator="lessThan">
      <formula>5.1</formula>
    </cfRule>
    <cfRule type="cellIs" dxfId="55" priority="59" operator="greaterThan">
      <formula>5</formula>
    </cfRule>
    <cfRule type="expression" dxfId="54" priority="21">
      <formula>$H$13</formula>
    </cfRule>
  </conditionalFormatting>
  <conditionalFormatting sqref="I14:J14">
    <cfRule type="expression" dxfId="53" priority="35">
      <formula>$H$14</formula>
    </cfRule>
    <cfRule type="expression" dxfId="52" priority="20">
      <formula>$H$14</formula>
    </cfRule>
  </conditionalFormatting>
  <conditionalFormatting sqref="I15:J15">
    <cfRule type="expression" dxfId="51" priority="38">
      <formula>$H$15</formula>
    </cfRule>
    <cfRule type="expression" dxfId="50" priority="19">
      <formula>$H$15</formula>
    </cfRule>
  </conditionalFormatting>
  <conditionalFormatting sqref="I16:J16">
    <cfRule type="cellIs" dxfId="49" priority="52" operator="lessThan">
      <formula>5.01</formula>
    </cfRule>
    <cfRule type="cellIs" dxfId="48" priority="53" operator="greaterThan">
      <formula>5</formula>
    </cfRule>
    <cfRule type="expression" dxfId="47" priority="41">
      <formula>$H$16</formula>
    </cfRule>
    <cfRule type="expression" dxfId="46" priority="18">
      <formula>$H$16</formula>
    </cfRule>
  </conditionalFormatting>
  <conditionalFormatting sqref="I17:J17">
    <cfRule type="expression" dxfId="45" priority="17">
      <formula>$H$17</formula>
    </cfRule>
    <cfRule type="expression" dxfId="44" priority="44">
      <formula>$H$17</formula>
    </cfRule>
  </conditionalFormatting>
  <conditionalFormatting sqref="I18:J18">
    <cfRule type="expression" dxfId="43" priority="47">
      <formula>$H$18</formula>
    </cfRule>
    <cfRule type="expression" dxfId="42" priority="16">
      <formula>$H$18</formula>
    </cfRule>
  </conditionalFormatting>
  <conditionalFormatting sqref="J11">
    <cfRule type="cellIs" dxfId="41" priority="61" operator="lessThan">
      <formula>2.01</formula>
    </cfRule>
    <cfRule type="cellIs" dxfId="40" priority="60" operator="greaterThan">
      <formula>2</formula>
    </cfRule>
  </conditionalFormatting>
  <conditionalFormatting sqref="J11:J12 H12">
    <cfRule type="expression" dxfId="39" priority="14">
      <formula>$I$12</formula>
    </cfRule>
    <cfRule type="expression" dxfId="38" priority="28">
      <formula>$I$12</formula>
    </cfRule>
  </conditionalFormatting>
  <conditionalFormatting sqref="J11:J12 I12">
    <cfRule type="expression" dxfId="37" priority="22">
      <formula>$H$12</formula>
    </cfRule>
    <cfRule type="expression" dxfId="36" priority="29">
      <formula>$H$12</formula>
    </cfRule>
  </conditionalFormatting>
  <conditionalFormatting sqref="J15">
    <cfRule type="cellIs" dxfId="35" priority="54" operator="lessThan">
      <formula>3.51</formula>
    </cfRule>
    <cfRule type="cellIs" dxfId="34" priority="55" operator="greaterThan">
      <formula>3.5</formula>
    </cfRule>
  </conditionalFormatting>
  <conditionalFormatting sqref="J17 H17:H18">
    <cfRule type="expression" dxfId="33" priority="43">
      <formula>$I$17</formula>
    </cfRule>
    <cfRule type="expression" dxfId="32" priority="9">
      <formula>$I$17</formula>
    </cfRule>
  </conditionalFormatting>
  <conditionalFormatting sqref="P11 P13:P18">
    <cfRule type="expression" dxfId="31" priority="87">
      <formula>COUNTIF(#REF!, P11)&gt;0</formula>
    </cfRule>
  </conditionalFormatting>
  <conditionalFormatting sqref="P11">
    <cfRule type="containsText" dxfId="30" priority="84" operator="containsText" text="PASS">
      <formula>NOT(ISERROR(SEARCH("PASS",P11)))</formula>
    </cfRule>
  </conditionalFormatting>
  <conditionalFormatting sqref="P13:P18 P11">
    <cfRule type="containsText" dxfId="29" priority="83" operator="containsText" text="FAIL">
      <formula>NOT(ISERROR(SEARCH("FAIL",P11)))</formula>
    </cfRule>
  </conditionalFormatting>
  <conditionalFormatting sqref="P13:P18">
    <cfRule type="cellIs" dxfId="28" priority="82" operator="equal">
      <formula>"PASS"</formula>
    </cfRule>
  </conditionalFormatting>
  <conditionalFormatting sqref="U11:V11 U13:V18">
    <cfRule type="expression" dxfId="27" priority="81">
      <formula>COUNTIF(#REF!, U11)&gt;0</formula>
    </cfRule>
  </conditionalFormatting>
  <conditionalFormatting sqref="U11:V11">
    <cfRule type="containsText" dxfId="26" priority="80" operator="containsText" text="PASS">
      <formula>NOT(ISERROR(SEARCH("PASS",U11)))</formula>
    </cfRule>
  </conditionalFormatting>
  <conditionalFormatting sqref="U13:V18 U11:V11">
    <cfRule type="containsText" dxfId="25" priority="79" operator="containsText" text="FAIL">
      <formula>NOT(ISERROR(SEARCH("FAIL",U11)))</formula>
    </cfRule>
  </conditionalFormatting>
  <conditionalFormatting sqref="U13:V18">
    <cfRule type="cellIs" dxfId="24" priority="78" operator="equal">
      <formula>"PASS"</formula>
    </cfRule>
  </conditionalFormatting>
  <conditionalFormatting sqref="AA11:AA17">
    <cfRule type="expression" dxfId="23" priority="86">
      <formula>AND(#REF!=0, $A10&lt;&gt;"")</formula>
    </cfRule>
  </conditionalFormatting>
  <conditionalFormatting sqref="AB10:AB16">
    <cfRule type="expression" dxfId="22" priority="85">
      <formula>#REF!="No"</formula>
    </cfRule>
  </conditionalFormatting>
  <dataValidations count="9">
    <dataValidation type="decimal" errorStyle="information" operator="lessThanOrEqual" allowBlank="1" showInputMessage="1" showErrorMessage="1" errorTitle="Fittings Requirements" error="It looks like this fitting doesn't meet the framework. Please review before applying." sqref="J11:J12" xr:uid="{826EDC32-79F2-485A-B1AC-725BEBE4A3AA}">
      <formula1>2</formula1>
    </dataValidation>
    <dataValidation type="decimal" errorStyle="information" operator="lessThanOrEqual" allowBlank="1" showInputMessage="1" showErrorMessage="1" errorTitle="Fittings Requirements" error="It looks like this fitting doesn't meet the framework. Please review before applying." sqref="H12:I12" xr:uid="{06CD89FB-834B-4739-B4A3-046F0AF0F93F}">
      <formula1>2.6</formula1>
    </dataValidation>
    <dataValidation type="decimal" errorStyle="information" operator="lessThanOrEqual" allowBlank="1" showInputMessage="1" showErrorMessage="1" errorTitle="Fitting Requirements" error="It looks like this fitting doesn't meet the framework. Please review before applying." sqref="H11:I11 I15" xr:uid="{34BF3431-88C2-4EA9-9D57-2ACD1FBBCFC3}">
      <formula1>4</formula1>
    </dataValidation>
    <dataValidation type="decimal" errorStyle="information" operator="lessThanOrEqual" allowBlank="1" showInputMessage="1" showErrorMessage="1" errorTitle="Fittings Requirements" error="It looks like this fitting doesn't meet the framework. Please review before applying." sqref="H13" xr:uid="{0C971F26-5D57-4684-9433-31B85251F095}">
      <formula1>7</formula1>
    </dataValidation>
    <dataValidation type="decimal" errorStyle="information" operator="lessThanOrEqual" allowBlank="1" showInputMessage="1" showErrorMessage="1" errorTitle="Fittings Requirements" error="It looks like this fitting doesn't meet the framework. Please review before applying." sqref="I13:J13 H15 I16:J16" xr:uid="{27E0DD60-B581-4CC8-945C-6DFBC780A07E}">
      <formula1>5</formula1>
    </dataValidation>
    <dataValidation type="decimal" errorStyle="information" operator="lessThanOrEqual" allowBlank="1" showInputMessage="1" showErrorMessage="1" errorTitle="Fittings Requirements" error="It looks like this fitting doesn't meet the framework. Please review before applying." sqref="H14:J14" xr:uid="{63FC7144-6ED4-41C6-B726-C7BA5D0FAC19}">
      <formula1>170</formula1>
    </dataValidation>
    <dataValidation type="decimal" errorStyle="information" operator="lessThanOrEqual" allowBlank="1" showInputMessage="1" showErrorMessage="1" errorTitle="Fittings Requirements" error="It looks like this fitting doesn't meet the framework. Please review before applying." sqref="J15" xr:uid="{3315D592-55E3-4CEE-9C74-F5D667C327AC}">
      <formula1>3.5</formula1>
    </dataValidation>
    <dataValidation type="decimal" errorStyle="information" operator="lessThanOrEqual" allowBlank="1" showInputMessage="1" showErrorMessage="1" errorTitle="Fittings Requirements" error="It looks like this fitting doesn't meet the framework. Please review before applying." sqref="H16 H18:J18" xr:uid="{77FADE9F-390B-4668-B1CF-94161B606360}">
      <formula1>6</formula1>
    </dataValidation>
    <dataValidation type="decimal" errorStyle="information" operator="lessThanOrEqual" allowBlank="1" showInputMessage="1" showErrorMessage="1" errorTitle="Fittings Requirements" error="It looks like this fitting doesn't meet the framework. Please review before applying." sqref="H17:J17" xr:uid="{4B73A05A-7BED-41C6-90A5-766EDCEA1784}">
      <formula1>1</formula1>
    </dataValidation>
  </dataValidations>
  <hyperlinks>
    <hyperlink ref="G31" r:id="rId1" xr:uid="{A3639B8E-1BFF-4003-AA7F-2389ECA7FC5D}"/>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2E888FA5-7188-49A0-B841-95270E7CF8C9}">
          <x14:formula1>
            <xm:f>'DROP DOWNS'!$C$10:$C$12</xm:f>
          </x14:formula1>
          <xm:sqref>Z20</xm:sqref>
        </x14:dataValidation>
        <x14:dataValidation type="list" allowBlank="1" showInputMessage="1" showErrorMessage="1" xr:uid="{BA60015F-3EB9-4E8B-990B-8280C92C0FA0}">
          <x14:formula1>
            <xm:f>'DROP DOWNS'!$C$10:$C$11</xm:f>
          </x14:formula1>
          <xm:sqref>X20</xm:sqref>
        </x14:dataValidation>
        <x14:dataValidation type="list" allowBlank="1" showInputMessage="1" showErrorMessage="1" xr:uid="{7B8DCB7B-1C70-4C9E-9999-4845F3E92E06}">
          <x14:formula1>
            <xm:f>'DROP DOWNS'!$G$4:$G$12</xm:f>
          </x14:formula1>
          <xm:sqref>V13:V18 V11</xm:sqref>
        </x14:dataValidation>
        <x14:dataValidation type="list" allowBlank="1" showInputMessage="1" showErrorMessage="1" xr:uid="{AE704E02-2786-43D6-87DC-9CB379869238}">
          <x14:formula1>
            <xm:f>Dropdowns!$B$2:$B$3</xm:f>
          </x14:formula1>
          <xm:sqref>AA11:AA17</xm:sqref>
        </x14:dataValidation>
        <x14:dataValidation type="list" allowBlank="1" showInputMessage="1" showErrorMessage="1" xr:uid="{60412EF7-7FB4-487D-BC59-11A0B176DAB1}">
          <x14:formula1>
            <xm:f>'DROP DOWNS'!$C$4:$C$5</xm:f>
          </x14:formula1>
          <xm:sqref>U13:U18 P11 U11 P13:P18</xm:sqref>
        </x14:dataValidation>
        <x14:dataValidation type="list" allowBlank="1" showInputMessage="1" showErrorMessage="1" xr:uid="{6A4DF7B1-1677-4FF9-9422-6A28FA058977}">
          <x14:formula1>
            <xm:f>'DROP DOWNS'!$E$4:$E$6</xm:f>
          </x14:formula1>
          <xm:sqref>Q11 Q13:Q18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9A5D-3FE2-4411-A4A6-6E66FBA1FDCF}">
  <sheetPr>
    <tabColor rgb="FFFF5D5D"/>
  </sheetPr>
  <dimension ref="A1:AB43"/>
  <sheetViews>
    <sheetView zoomScale="85" zoomScaleNormal="85" workbookViewId="0">
      <selection activeCell="K8" sqref="K8"/>
    </sheetView>
  </sheetViews>
  <sheetFormatPr defaultRowHeight="15" x14ac:dyDescent="0.25"/>
  <cols>
    <col min="1" max="1" width="9" customWidth="1"/>
    <col min="2" max="2" width="3.7109375" customWidth="1"/>
    <col min="3" max="3" width="27.7109375" bestFit="1" customWidth="1"/>
    <col min="4" max="4" width="8.42578125" customWidth="1"/>
    <col min="5" max="5" width="42.7109375" customWidth="1"/>
    <col min="6" max="6" width="20.140625" customWidth="1"/>
    <col min="7" max="7" width="16.85546875" customWidth="1"/>
    <col min="8" max="8" width="17.5703125" customWidth="1"/>
    <col min="9" max="9" width="3.42578125" customWidth="1"/>
    <col min="10" max="10" width="2.5703125" customWidth="1"/>
    <col min="11" max="11" width="27.7109375" bestFit="1" customWidth="1"/>
    <col min="12" max="12" width="8.42578125" customWidth="1"/>
    <col min="13" max="13" width="25.7109375" customWidth="1"/>
    <col min="14" max="14" width="23.140625" customWidth="1"/>
    <col min="15" max="15" width="16.85546875" customWidth="1"/>
    <col min="16" max="16" width="17.5703125" customWidth="1"/>
    <col min="17" max="17" width="2.42578125" customWidth="1"/>
  </cols>
  <sheetData>
    <row r="1" spans="1:28" ht="15.75" thickBot="1" x14ac:dyDescent="0.3">
      <c r="A1" s="1"/>
      <c r="B1" s="1"/>
      <c r="C1" s="1"/>
      <c r="D1" s="1"/>
      <c r="E1" s="1"/>
      <c r="F1" s="1"/>
      <c r="G1" s="1"/>
      <c r="H1" s="1"/>
      <c r="I1" s="1"/>
      <c r="J1" s="1"/>
      <c r="K1" s="1"/>
      <c r="L1" s="1"/>
      <c r="M1" s="1"/>
      <c r="N1" s="1"/>
      <c r="O1" s="1"/>
      <c r="P1" s="1"/>
      <c r="Q1" s="1"/>
      <c r="R1" s="1"/>
      <c r="S1" s="1"/>
      <c r="T1" s="1"/>
      <c r="U1" s="1"/>
      <c r="V1" s="1"/>
      <c r="W1" s="1"/>
      <c r="X1" s="1"/>
      <c r="Y1" s="1"/>
      <c r="Z1" s="1"/>
      <c r="AA1" s="1"/>
      <c r="AB1" s="1"/>
    </row>
    <row r="2" spans="1:28" ht="34.5" x14ac:dyDescent="0.25">
      <c r="A2" s="1"/>
      <c r="B2" s="27"/>
      <c r="C2" s="357" t="s">
        <v>114</v>
      </c>
      <c r="D2" s="358"/>
      <c r="E2" s="358"/>
      <c r="F2" s="358"/>
      <c r="G2" s="28"/>
      <c r="H2" s="28"/>
      <c r="I2" s="33"/>
      <c r="J2" s="9"/>
      <c r="K2" s="303" t="s">
        <v>61</v>
      </c>
      <c r="L2" s="303"/>
      <c r="M2" s="303"/>
      <c r="N2" s="303"/>
      <c r="O2" s="10"/>
      <c r="P2" s="10"/>
      <c r="Q2" s="11"/>
      <c r="R2" s="1"/>
      <c r="S2" s="1"/>
      <c r="T2" s="1"/>
      <c r="U2" s="1"/>
      <c r="V2" s="1"/>
      <c r="W2" s="1"/>
      <c r="X2" s="1"/>
      <c r="Y2" s="1"/>
      <c r="Z2" s="1"/>
      <c r="AA2" s="1"/>
      <c r="AB2" s="1"/>
    </row>
    <row r="3" spans="1:28" ht="28.5" customHeight="1" x14ac:dyDescent="0.25">
      <c r="A3" s="1"/>
      <c r="B3" s="29"/>
      <c r="C3" s="360" t="s">
        <v>111</v>
      </c>
      <c r="D3" s="45"/>
      <c r="E3" s="45"/>
      <c r="F3" s="304" t="s">
        <v>58</v>
      </c>
      <c r="G3" s="304"/>
      <c r="H3" s="304"/>
      <c r="I3" s="34"/>
      <c r="J3" s="12"/>
      <c r="K3" s="359" t="s">
        <v>112</v>
      </c>
      <c r="L3" s="40"/>
      <c r="M3" s="305" t="s">
        <v>59</v>
      </c>
      <c r="N3" s="305"/>
      <c r="O3" s="305"/>
      <c r="P3" s="305"/>
      <c r="Q3" s="13"/>
      <c r="R3" s="1"/>
      <c r="S3" s="1"/>
      <c r="T3" s="1"/>
      <c r="U3" s="1"/>
      <c r="V3" s="1"/>
      <c r="W3" s="1"/>
      <c r="X3" s="1"/>
      <c r="Y3" s="1"/>
      <c r="Z3" s="1"/>
      <c r="AA3" s="1"/>
      <c r="AB3" s="1"/>
    </row>
    <row r="4" spans="1:28" ht="28.5" customHeight="1" x14ac:dyDescent="0.25">
      <c r="A4" s="24"/>
      <c r="B4" s="29"/>
      <c r="C4" s="360"/>
      <c r="D4" s="45"/>
      <c r="E4" s="45"/>
      <c r="F4" s="304"/>
      <c r="G4" s="304"/>
      <c r="H4" s="304"/>
      <c r="I4" s="34"/>
      <c r="J4" s="12"/>
      <c r="K4" s="359"/>
      <c r="L4" s="40"/>
      <c r="M4" s="305"/>
      <c r="N4" s="305"/>
      <c r="O4" s="305"/>
      <c r="P4" s="305"/>
      <c r="Q4" s="13"/>
      <c r="R4" s="1"/>
      <c r="S4" s="1"/>
      <c r="T4" s="1"/>
      <c r="U4" s="1"/>
      <c r="V4" s="1"/>
      <c r="W4" s="1"/>
      <c r="X4" s="1"/>
      <c r="Y4" s="1"/>
      <c r="Z4" s="1"/>
      <c r="AA4" s="1"/>
      <c r="AB4" s="1"/>
    </row>
    <row r="5" spans="1:28" ht="14.1" customHeight="1" thickBot="1" x14ac:dyDescent="0.3">
      <c r="A5" s="24"/>
      <c r="B5" s="29"/>
      <c r="C5" s="32"/>
      <c r="D5" s="32"/>
      <c r="E5" s="32"/>
      <c r="F5" s="32"/>
      <c r="G5" s="32"/>
      <c r="H5" s="32"/>
      <c r="I5" s="34"/>
      <c r="J5" s="12"/>
      <c r="K5" s="36"/>
      <c r="L5" s="36"/>
      <c r="M5" s="36"/>
      <c r="N5" s="36"/>
      <c r="O5" s="36"/>
      <c r="P5" s="36"/>
      <c r="Q5" s="13"/>
      <c r="R5" s="1"/>
      <c r="S5" s="1"/>
      <c r="T5" s="1"/>
      <c r="U5" s="1"/>
      <c r="V5" s="1"/>
      <c r="W5" s="1"/>
      <c r="X5" s="1"/>
      <c r="Y5" s="1"/>
      <c r="Z5" s="1"/>
      <c r="AA5" s="1"/>
      <c r="AB5" s="1"/>
    </row>
    <row r="6" spans="1:28" ht="20.100000000000001" customHeight="1" thickBot="1" x14ac:dyDescent="0.3">
      <c r="A6" s="1"/>
      <c r="B6" s="29"/>
      <c r="C6" s="32"/>
      <c r="D6" s="32"/>
      <c r="E6" s="32"/>
      <c r="F6" s="19" t="s">
        <v>54</v>
      </c>
      <c r="G6" s="355"/>
      <c r="H6" s="356"/>
      <c r="I6" s="34"/>
      <c r="J6" s="37"/>
      <c r="K6" s="36"/>
      <c r="L6" s="36"/>
      <c r="M6" s="36"/>
      <c r="N6" s="19" t="s">
        <v>54</v>
      </c>
      <c r="O6" s="355"/>
      <c r="P6" s="356"/>
      <c r="Q6" s="13"/>
      <c r="R6" s="1"/>
      <c r="S6" s="1"/>
      <c r="T6" s="1"/>
      <c r="U6" s="1"/>
      <c r="V6" s="1"/>
      <c r="W6" s="1"/>
      <c r="X6" s="1"/>
      <c r="Y6" s="1"/>
      <c r="Z6" s="1"/>
      <c r="AA6" s="1"/>
      <c r="AB6" s="1"/>
    </row>
    <row r="7" spans="1:28" ht="20.100000000000001" customHeight="1" thickBot="1" x14ac:dyDescent="0.3">
      <c r="A7" s="1"/>
      <c r="B7" s="29"/>
      <c r="C7" s="32"/>
      <c r="D7" s="32"/>
      <c r="E7" s="32"/>
      <c r="F7" s="19" t="s">
        <v>156</v>
      </c>
      <c r="G7" s="355"/>
      <c r="H7" s="356"/>
      <c r="I7" s="34"/>
      <c r="J7" s="37"/>
      <c r="K7" s="36"/>
      <c r="L7" s="36"/>
      <c r="M7" s="36"/>
      <c r="N7" s="19" t="s">
        <v>156</v>
      </c>
      <c r="O7" s="355"/>
      <c r="P7" s="356"/>
      <c r="Q7" s="13"/>
      <c r="R7" s="1"/>
      <c r="S7" s="1"/>
      <c r="T7" s="1"/>
      <c r="U7" s="1"/>
      <c r="V7" s="1"/>
      <c r="W7" s="1"/>
      <c r="X7" s="1"/>
      <c r="Y7" s="1"/>
      <c r="Z7" s="1"/>
      <c r="AA7" s="1"/>
      <c r="AB7" s="1"/>
    </row>
    <row r="8" spans="1:28" ht="15.75" thickBot="1" x14ac:dyDescent="0.3">
      <c r="A8" s="1"/>
      <c r="B8" s="29"/>
      <c r="C8" s="32"/>
      <c r="D8" s="32"/>
      <c r="E8" s="32"/>
      <c r="F8" s="32"/>
      <c r="G8" s="32"/>
      <c r="H8" s="32"/>
      <c r="I8" s="34"/>
      <c r="J8" s="12"/>
      <c r="K8" s="36"/>
      <c r="L8" s="36"/>
      <c r="M8" s="36"/>
      <c r="N8" s="36"/>
      <c r="O8" s="36"/>
      <c r="P8" s="36"/>
      <c r="Q8" s="13"/>
      <c r="R8" s="1"/>
      <c r="S8" s="1"/>
      <c r="T8" s="1"/>
      <c r="U8" s="1"/>
      <c r="V8" s="1"/>
      <c r="W8" s="1"/>
      <c r="X8" s="1"/>
      <c r="Y8" s="1"/>
      <c r="Z8" s="1"/>
      <c r="AA8" s="1"/>
      <c r="AB8" s="1"/>
    </row>
    <row r="9" spans="1:28" ht="15.75" x14ac:dyDescent="0.25">
      <c r="A9" s="1"/>
      <c r="B9" s="29"/>
      <c r="C9" s="32"/>
      <c r="D9" s="32"/>
      <c r="E9" s="32"/>
      <c r="F9" s="32"/>
      <c r="G9" s="353" t="s">
        <v>142</v>
      </c>
      <c r="H9" s="353" t="s">
        <v>53</v>
      </c>
      <c r="I9" s="34"/>
      <c r="J9" s="38"/>
      <c r="K9" s="36"/>
      <c r="L9" s="36"/>
      <c r="M9" s="36"/>
      <c r="N9" s="36"/>
      <c r="O9" s="251" t="s">
        <v>142</v>
      </c>
      <c r="P9" s="251" t="s">
        <v>53</v>
      </c>
      <c r="Q9" s="14"/>
      <c r="R9" s="7"/>
      <c r="S9" s="1"/>
      <c r="T9" s="1"/>
      <c r="U9" s="1"/>
      <c r="V9" s="1"/>
      <c r="W9" s="1"/>
      <c r="X9" s="1"/>
      <c r="Y9" s="1"/>
      <c r="Z9" s="1"/>
      <c r="AA9" s="1"/>
      <c r="AB9" s="1"/>
    </row>
    <row r="10" spans="1:28" ht="16.5" thickBot="1" x14ac:dyDescent="0.3">
      <c r="A10" s="306"/>
      <c r="B10" s="29"/>
      <c r="C10" s="32"/>
      <c r="D10" s="32"/>
      <c r="E10" s="32"/>
      <c r="F10" s="32"/>
      <c r="G10" s="354"/>
      <c r="H10" s="354"/>
      <c r="I10" s="34"/>
      <c r="J10" s="38"/>
      <c r="K10" s="36"/>
      <c r="L10" s="36"/>
      <c r="M10" s="36"/>
      <c r="N10" s="36"/>
      <c r="O10" s="252"/>
      <c r="P10" s="252"/>
      <c r="Q10" s="14"/>
      <c r="R10" s="1"/>
      <c r="S10" s="1"/>
      <c r="T10" s="1"/>
      <c r="U10" s="1"/>
      <c r="V10" s="1"/>
      <c r="W10" s="1"/>
      <c r="X10" s="1"/>
      <c r="Y10" s="1"/>
      <c r="Z10" s="1"/>
      <c r="AA10" s="1"/>
      <c r="AB10" s="1"/>
    </row>
    <row r="11" spans="1:28" ht="18.75" customHeight="1" x14ac:dyDescent="0.25">
      <c r="A11" s="306"/>
      <c r="B11" s="29"/>
      <c r="C11" s="307" t="s">
        <v>85</v>
      </c>
      <c r="D11" s="313" t="s">
        <v>110</v>
      </c>
      <c r="E11" s="314"/>
      <c r="F11" s="315"/>
      <c r="G11" s="46"/>
      <c r="H11" s="50"/>
      <c r="I11" s="34"/>
      <c r="J11" s="39"/>
      <c r="K11" s="332" t="s">
        <v>85</v>
      </c>
      <c r="L11" s="335" t="s">
        <v>143</v>
      </c>
      <c r="M11" s="336"/>
      <c r="N11" s="337"/>
      <c r="O11" s="46"/>
      <c r="P11" s="50"/>
      <c r="Q11" s="15"/>
      <c r="R11" s="1"/>
      <c r="S11" s="1"/>
      <c r="T11" s="1"/>
      <c r="U11" s="1"/>
      <c r="V11" s="1"/>
      <c r="W11" s="1"/>
      <c r="X11" s="1"/>
      <c r="Y11" s="1"/>
      <c r="Z11" s="1"/>
      <c r="AA11" s="1"/>
      <c r="AB11" s="1"/>
    </row>
    <row r="12" spans="1:28" ht="18.75" customHeight="1" x14ac:dyDescent="0.25">
      <c r="A12" s="306"/>
      <c r="B12" s="29"/>
      <c r="C12" s="308"/>
      <c r="D12" s="316" t="s">
        <v>86</v>
      </c>
      <c r="E12" s="317"/>
      <c r="F12" s="318"/>
      <c r="G12" s="47"/>
      <c r="H12" s="51"/>
      <c r="I12" s="34"/>
      <c r="J12" s="39"/>
      <c r="K12" s="333"/>
      <c r="L12" s="338" t="s">
        <v>144</v>
      </c>
      <c r="M12" s="339"/>
      <c r="N12" s="340"/>
      <c r="O12" s="42"/>
      <c r="P12" s="51"/>
      <c r="Q12" s="15"/>
      <c r="R12" s="1"/>
      <c r="S12" s="1"/>
      <c r="T12" s="1"/>
      <c r="U12" s="1"/>
      <c r="V12" s="1"/>
      <c r="W12" s="1"/>
      <c r="X12" s="1"/>
      <c r="Y12" s="1"/>
      <c r="Z12" s="1"/>
      <c r="AA12" s="1"/>
      <c r="AB12" s="1"/>
    </row>
    <row r="13" spans="1:28" ht="35.1" customHeight="1" thickBot="1" x14ac:dyDescent="0.3">
      <c r="A13" s="306"/>
      <c r="B13" s="29"/>
      <c r="C13" s="309"/>
      <c r="D13" s="319" t="s">
        <v>87</v>
      </c>
      <c r="E13" s="320"/>
      <c r="F13" s="321"/>
      <c r="G13" s="48"/>
      <c r="H13" s="52"/>
      <c r="I13" s="34"/>
      <c r="J13" s="39"/>
      <c r="K13" s="334"/>
      <c r="L13" s="341" t="s">
        <v>145</v>
      </c>
      <c r="M13" s="342"/>
      <c r="N13" s="343"/>
      <c r="O13" s="43"/>
      <c r="P13" s="52"/>
      <c r="Q13" s="15"/>
      <c r="R13" s="1"/>
      <c r="S13" s="1"/>
      <c r="T13" s="1"/>
      <c r="U13" s="1"/>
      <c r="V13" s="1"/>
      <c r="W13" s="1"/>
      <c r="X13" s="1"/>
      <c r="Y13" s="1"/>
      <c r="Z13" s="1"/>
      <c r="AA13" s="1"/>
      <c r="AB13" s="1"/>
    </row>
    <row r="14" spans="1:28" ht="35.1" customHeight="1" x14ac:dyDescent="0.25">
      <c r="A14" s="306"/>
      <c r="B14" s="29"/>
      <c r="C14" s="310" t="s">
        <v>70</v>
      </c>
      <c r="D14" s="322" t="s">
        <v>93</v>
      </c>
      <c r="E14" s="323"/>
      <c r="F14" s="324"/>
      <c r="G14" s="46"/>
      <c r="H14" s="50"/>
      <c r="I14" s="34"/>
      <c r="J14" s="39"/>
      <c r="K14" s="344" t="s">
        <v>70</v>
      </c>
      <c r="L14" s="335" t="s">
        <v>148</v>
      </c>
      <c r="M14" s="336"/>
      <c r="N14" s="337"/>
      <c r="O14" s="41"/>
      <c r="P14" s="50"/>
      <c r="Q14" s="15"/>
      <c r="R14" s="1"/>
      <c r="S14" s="1"/>
      <c r="T14" s="1"/>
      <c r="U14" s="1"/>
      <c r="V14" s="1"/>
      <c r="W14" s="1"/>
      <c r="X14" s="1"/>
      <c r="Y14" s="1"/>
      <c r="Z14" s="1"/>
      <c r="AA14" s="1"/>
      <c r="AB14" s="1"/>
    </row>
    <row r="15" spans="1:28" ht="19.5" customHeight="1" x14ac:dyDescent="0.25">
      <c r="A15" s="306"/>
      <c r="B15" s="29"/>
      <c r="C15" s="311"/>
      <c r="D15" s="325" t="s">
        <v>88</v>
      </c>
      <c r="E15" s="326"/>
      <c r="F15" s="327"/>
      <c r="G15" s="47"/>
      <c r="H15" s="51"/>
      <c r="I15" s="34"/>
      <c r="J15" s="39"/>
      <c r="K15" s="345"/>
      <c r="L15" s="347" t="s">
        <v>147</v>
      </c>
      <c r="M15" s="348"/>
      <c r="N15" s="349"/>
      <c r="O15" s="42"/>
      <c r="P15" s="51"/>
      <c r="Q15" s="15"/>
      <c r="R15" s="1"/>
      <c r="S15" s="1"/>
      <c r="T15" s="1"/>
      <c r="U15" s="1"/>
      <c r="V15" s="1"/>
      <c r="W15" s="1"/>
      <c r="X15" s="1"/>
      <c r="Y15" s="1"/>
      <c r="Z15" s="1"/>
      <c r="AA15" s="1"/>
      <c r="AB15" s="1"/>
    </row>
    <row r="16" spans="1:28" ht="35.1" customHeight="1" x14ac:dyDescent="0.25">
      <c r="A16" s="306"/>
      <c r="B16" s="29"/>
      <c r="C16" s="311"/>
      <c r="D16" s="328" t="s">
        <v>90</v>
      </c>
      <c r="E16" s="317"/>
      <c r="F16" s="318"/>
      <c r="G16" s="47"/>
      <c r="H16" s="51"/>
      <c r="I16" s="34"/>
      <c r="J16" s="39"/>
      <c r="K16" s="345"/>
      <c r="L16" s="338" t="s">
        <v>146</v>
      </c>
      <c r="M16" s="339"/>
      <c r="N16" s="340"/>
      <c r="O16" s="42"/>
      <c r="P16" s="51"/>
      <c r="Q16" s="15"/>
      <c r="R16" s="1"/>
      <c r="S16" s="1"/>
      <c r="T16" s="1"/>
      <c r="U16" s="1"/>
      <c r="V16" s="1"/>
      <c r="W16" s="1"/>
      <c r="X16" s="1"/>
      <c r="Y16" s="1"/>
      <c r="Z16" s="1"/>
      <c r="AA16" s="1"/>
      <c r="AB16" s="1"/>
    </row>
    <row r="17" spans="1:28" ht="19.5" customHeight="1" thickBot="1" x14ac:dyDescent="0.3">
      <c r="A17" s="1"/>
      <c r="B17" s="29"/>
      <c r="C17" s="312"/>
      <c r="D17" s="329" t="s">
        <v>89</v>
      </c>
      <c r="E17" s="330"/>
      <c r="F17" s="331"/>
      <c r="G17" s="49"/>
      <c r="H17" s="53"/>
      <c r="I17" s="34"/>
      <c r="J17" s="12"/>
      <c r="K17" s="346"/>
      <c r="L17" s="350" t="s">
        <v>149</v>
      </c>
      <c r="M17" s="351"/>
      <c r="N17" s="352"/>
      <c r="O17" s="44"/>
      <c r="P17" s="53"/>
      <c r="Q17" s="13"/>
      <c r="R17" s="1"/>
      <c r="S17" s="1"/>
      <c r="T17" s="1"/>
      <c r="U17" s="1"/>
      <c r="V17" s="1"/>
      <c r="W17" s="1"/>
      <c r="X17" s="1"/>
      <c r="Y17" s="1"/>
      <c r="Z17" s="1"/>
      <c r="AA17" s="1"/>
      <c r="AB17" s="1"/>
    </row>
    <row r="18" spans="1:28" ht="15" customHeight="1" x14ac:dyDescent="0.25">
      <c r="A18" s="1"/>
      <c r="B18" s="29"/>
      <c r="C18" s="32"/>
      <c r="D18" s="32"/>
      <c r="E18" s="32"/>
      <c r="F18" s="32"/>
      <c r="G18" s="32"/>
      <c r="H18" s="32"/>
      <c r="I18" s="34"/>
      <c r="J18" s="12"/>
      <c r="K18" s="36"/>
      <c r="L18" s="36"/>
      <c r="M18" s="36"/>
      <c r="N18" s="36"/>
      <c r="O18" s="36"/>
      <c r="P18" s="36"/>
      <c r="Q18" s="13"/>
      <c r="R18" s="1"/>
      <c r="S18" s="1"/>
      <c r="T18" s="1"/>
      <c r="U18" s="1"/>
      <c r="V18" s="1"/>
      <c r="W18" s="1"/>
      <c r="X18" s="1"/>
      <c r="Y18" s="1"/>
      <c r="Z18" s="1"/>
      <c r="AA18" s="1"/>
      <c r="AB18" s="1"/>
    </row>
    <row r="19" spans="1:28" x14ac:dyDescent="0.25">
      <c r="A19" s="1"/>
      <c r="B19" s="29"/>
      <c r="C19" s="32"/>
      <c r="D19" s="32"/>
      <c r="E19" s="32"/>
      <c r="F19" s="32"/>
      <c r="G19" s="32"/>
      <c r="H19" s="32"/>
      <c r="I19" s="34"/>
      <c r="J19" s="12"/>
      <c r="K19" s="36"/>
      <c r="L19" s="36"/>
      <c r="M19" s="36"/>
      <c r="N19" s="36"/>
      <c r="O19" s="36"/>
      <c r="P19" s="36"/>
      <c r="Q19" s="13"/>
      <c r="R19" s="1"/>
      <c r="S19" s="1"/>
      <c r="T19" s="1"/>
      <c r="U19" s="1"/>
      <c r="V19" s="1"/>
      <c r="W19" s="1"/>
      <c r="X19" s="1"/>
      <c r="Y19" s="1"/>
      <c r="Z19" s="1"/>
      <c r="AA19" s="1"/>
      <c r="AB19" s="1"/>
    </row>
    <row r="20" spans="1:28" ht="19.5" customHeight="1" thickBot="1" x14ac:dyDescent="0.3">
      <c r="A20" s="1"/>
      <c r="B20" s="30"/>
      <c r="C20" s="31"/>
      <c r="D20" s="31"/>
      <c r="E20" s="31"/>
      <c r="F20" s="31"/>
      <c r="G20" s="31"/>
      <c r="H20" s="31"/>
      <c r="I20" s="35"/>
      <c r="J20" s="17"/>
      <c r="K20" s="16"/>
      <c r="L20" s="16"/>
      <c r="M20" s="16"/>
      <c r="N20" s="16"/>
      <c r="O20" s="16"/>
      <c r="P20" s="16"/>
      <c r="Q20" s="18"/>
      <c r="R20" s="1"/>
      <c r="S20" s="1"/>
      <c r="T20" s="1"/>
      <c r="U20" s="1"/>
      <c r="V20" s="1"/>
      <c r="W20" s="1"/>
      <c r="X20" s="1"/>
      <c r="Y20" s="1"/>
      <c r="Z20" s="1"/>
      <c r="AA20" s="1"/>
      <c r="AB20" s="1"/>
    </row>
    <row r="21" spans="1:28" s="1" customFormat="1" x14ac:dyDescent="0.25"/>
    <row r="22" spans="1:28" s="1" customFormat="1" x14ac:dyDescent="0.25"/>
    <row r="23" spans="1:28" s="1" customFormat="1" x14ac:dyDescent="0.25"/>
    <row r="24" spans="1:28" s="1" customFormat="1" x14ac:dyDescent="0.25"/>
    <row r="25" spans="1:28" s="1" customFormat="1" x14ac:dyDescent="0.25"/>
    <row r="26" spans="1:28" s="1" customFormat="1" x14ac:dyDescent="0.25"/>
    <row r="27" spans="1:28" s="1" customFormat="1" x14ac:dyDescent="0.25"/>
    <row r="28" spans="1:28" s="1" customFormat="1" x14ac:dyDescent="0.25"/>
    <row r="29" spans="1:28" s="1" customFormat="1" x14ac:dyDescent="0.25"/>
    <row r="30" spans="1:28" s="1" customFormat="1" x14ac:dyDescent="0.25"/>
    <row r="31" spans="1:28" s="1" customFormat="1" x14ac:dyDescent="0.25"/>
    <row r="32" spans="1:28"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sheetData>
  <mergeCells count="34">
    <mergeCell ref="C2:F2"/>
    <mergeCell ref="K3:K4"/>
    <mergeCell ref="C3:C4"/>
    <mergeCell ref="F3:H4"/>
    <mergeCell ref="K2:L2"/>
    <mergeCell ref="G9:G10"/>
    <mergeCell ref="H9:H10"/>
    <mergeCell ref="G6:H6"/>
    <mergeCell ref="G7:H7"/>
    <mergeCell ref="P9:P10"/>
    <mergeCell ref="O6:P6"/>
    <mergeCell ref="O7:P7"/>
    <mergeCell ref="L14:N14"/>
    <mergeCell ref="L15:N15"/>
    <mergeCell ref="L16:N16"/>
    <mergeCell ref="L17:N17"/>
    <mergeCell ref="M2:N2"/>
    <mergeCell ref="M3:P4"/>
    <mergeCell ref="A10:A16"/>
    <mergeCell ref="O9:O10"/>
    <mergeCell ref="C11:C13"/>
    <mergeCell ref="C14:C17"/>
    <mergeCell ref="D11:F11"/>
    <mergeCell ref="D12:F12"/>
    <mergeCell ref="D13:F13"/>
    <mergeCell ref="D14:F14"/>
    <mergeCell ref="D15:F15"/>
    <mergeCell ref="D16:F16"/>
    <mergeCell ref="D17:F17"/>
    <mergeCell ref="K11:K13"/>
    <mergeCell ref="L11:N11"/>
    <mergeCell ref="L12:N12"/>
    <mergeCell ref="L13:N13"/>
    <mergeCell ref="K14:K17"/>
  </mergeCells>
  <conditionalFormatting sqref="G11:G17">
    <cfRule type="containsText" dxfId="21" priority="11" operator="containsText" text="FAIL">
      <formula>NOT(ISERROR(SEARCH("FAIL",G11)))</formula>
    </cfRule>
    <cfRule type="containsText" dxfId="20" priority="12" operator="containsText" text="PASS">
      <formula>NOT(ISERROR(SEARCH("PASS",G11)))</formula>
    </cfRule>
    <cfRule type="expression" dxfId="19" priority="13">
      <formula>COUNTIF(#REF!, G11)&gt;0</formula>
    </cfRule>
  </conditionalFormatting>
  <conditionalFormatting sqref="G12:G17">
    <cfRule type="cellIs" dxfId="18" priority="10" operator="equal">
      <formula>"PASS"</formula>
    </cfRule>
  </conditionalFormatting>
  <conditionalFormatting sqref="O11:O17">
    <cfRule type="containsText" dxfId="17" priority="2" operator="containsText" text="FAIL">
      <formula>NOT(ISERROR(SEARCH("FAIL",O11)))</formula>
    </cfRule>
    <cfRule type="containsText" dxfId="16" priority="3" operator="containsText" text="PASS">
      <formula>NOT(ISERROR(SEARCH("PASS",O11)))</formula>
    </cfRule>
    <cfRule type="expression" dxfId="15" priority="4">
      <formula>COUNTIF(#REF!, O11)&gt;0</formula>
    </cfRule>
  </conditionalFormatting>
  <conditionalFormatting sqref="O12:O17">
    <cfRule type="cellIs" dxfId="14" priority="1" operator="equal">
      <formula>"PASS"</formula>
    </cfRule>
  </conditionalFormatting>
  <conditionalFormatting sqref="Q11:Q16">
    <cfRule type="expression" dxfId="13" priority="99">
      <formula>AND(#REF!=0, #REF!&lt;&gt;"")</formula>
    </cfRule>
  </conditionalFormatting>
  <conditionalFormatting sqref="R10:R15">
    <cfRule type="expression" dxfId="12" priority="98">
      <formula>#REF!="No"</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29AA3E1C-4D0E-4B4B-8BEB-676B39F8983F}">
          <x14:formula1>
            <xm:f>Dropdowns!$B$2:$B$3</xm:f>
          </x14:formula1>
          <xm:sqref>Q11:Q16</xm:sqref>
        </x14:dataValidation>
        <x14:dataValidation type="list" allowBlank="1" showInputMessage="1" showErrorMessage="1" xr:uid="{8279D862-8B6F-45A9-A0CE-32DA3636BE51}">
          <x14:formula1>
            <xm:f>'DROP DOWNS'!$C$10:$C$11</xm:f>
          </x14:formula1>
          <xm:sqref>G11:G17 O11:O17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33DD8-A31C-4805-9D8E-E72E437215F6}">
  <sheetPr>
    <tabColor rgb="FFFF5D5D"/>
  </sheetPr>
  <dimension ref="A1:AD29"/>
  <sheetViews>
    <sheetView showGridLines="0" zoomScale="70" zoomScaleNormal="70" workbookViewId="0">
      <selection activeCell="N15" sqref="N15"/>
    </sheetView>
  </sheetViews>
  <sheetFormatPr defaultRowHeight="15" x14ac:dyDescent="0.25"/>
  <cols>
    <col min="1" max="1" width="9.140625" style="180"/>
    <col min="2" max="8" width="15.5703125" style="180" customWidth="1"/>
    <col min="9" max="16384" width="9.140625" style="180"/>
  </cols>
  <sheetData>
    <row r="1" spans="1:30" ht="15.75" thickBot="1" x14ac:dyDescent="0.3">
      <c r="A1" s="179"/>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row>
    <row r="2" spans="1:30" ht="15" customHeight="1" thickBot="1" x14ac:dyDescent="0.3">
      <c r="A2" s="179"/>
      <c r="B2" s="372" t="s">
        <v>104</v>
      </c>
      <c r="C2" s="368" t="s">
        <v>68</v>
      </c>
      <c r="D2" s="368"/>
      <c r="E2" s="369"/>
      <c r="F2" s="370" t="s">
        <v>69</v>
      </c>
      <c r="G2" s="371"/>
      <c r="H2" s="372" t="s">
        <v>109</v>
      </c>
      <c r="I2" s="179"/>
      <c r="J2" s="179"/>
      <c r="K2" s="179"/>
      <c r="L2" s="179"/>
      <c r="M2" s="179"/>
      <c r="N2" s="179"/>
      <c r="O2" s="179"/>
      <c r="P2" s="179"/>
      <c r="Q2" s="179"/>
      <c r="R2" s="179"/>
      <c r="S2" s="179"/>
      <c r="T2" s="179"/>
      <c r="U2" s="179"/>
      <c r="V2" s="179"/>
      <c r="W2" s="179"/>
      <c r="X2" s="179"/>
      <c r="Y2" s="179"/>
      <c r="Z2" s="179"/>
      <c r="AA2" s="179"/>
      <c r="AB2" s="179"/>
      <c r="AC2" s="179"/>
      <c r="AD2" s="179"/>
    </row>
    <row r="3" spans="1:30" ht="30.75" customHeight="1" x14ac:dyDescent="0.25">
      <c r="A3" s="179"/>
      <c r="B3" s="373"/>
      <c r="C3" s="372" t="s">
        <v>105</v>
      </c>
      <c r="D3" s="372" t="s">
        <v>106</v>
      </c>
      <c r="E3" s="372" t="s">
        <v>107</v>
      </c>
      <c r="F3" s="372" t="s">
        <v>70</v>
      </c>
      <c r="G3" s="372" t="s">
        <v>71</v>
      </c>
      <c r="H3" s="373"/>
      <c r="I3" s="179"/>
      <c r="J3" s="179"/>
      <c r="K3" s="179"/>
      <c r="L3" s="179"/>
      <c r="M3" s="179"/>
      <c r="N3" s="179"/>
      <c r="O3" s="179"/>
      <c r="P3" s="179"/>
      <c r="Q3" s="179"/>
      <c r="R3" s="179"/>
      <c r="S3" s="179"/>
      <c r="T3" s="179"/>
      <c r="U3" s="179"/>
      <c r="V3" s="179"/>
      <c r="W3" s="179"/>
      <c r="X3" s="179"/>
      <c r="Y3" s="179"/>
      <c r="Z3" s="179"/>
      <c r="AA3" s="179"/>
      <c r="AB3" s="179"/>
      <c r="AC3" s="179"/>
      <c r="AD3" s="179"/>
    </row>
    <row r="4" spans="1:30" ht="15.75" thickBot="1" x14ac:dyDescent="0.3">
      <c r="A4" s="179"/>
      <c r="B4" s="373"/>
      <c r="C4" s="373"/>
      <c r="D4" s="373"/>
      <c r="E4" s="373"/>
      <c r="F4" s="373"/>
      <c r="G4" s="373"/>
      <c r="H4" s="373"/>
      <c r="I4" s="179"/>
      <c r="J4" s="179"/>
      <c r="K4" s="179"/>
      <c r="L4" s="179"/>
      <c r="M4" s="179"/>
      <c r="N4" s="179"/>
      <c r="O4" s="179"/>
      <c r="P4" s="179"/>
      <c r="Q4" s="179"/>
      <c r="R4" s="179"/>
      <c r="S4" s="179"/>
      <c r="T4" s="179"/>
      <c r="U4" s="179"/>
      <c r="V4" s="179"/>
      <c r="W4" s="179"/>
      <c r="X4" s="179"/>
      <c r="Y4" s="179"/>
      <c r="Z4" s="179"/>
      <c r="AA4" s="179"/>
      <c r="AB4" s="179"/>
      <c r="AC4" s="179"/>
      <c r="AD4" s="179"/>
    </row>
    <row r="5" spans="1:30" ht="39.950000000000003" customHeight="1" x14ac:dyDescent="0.25">
      <c r="A5" s="179"/>
      <c r="B5" s="181">
        <f>'Property details'!B17</f>
        <v>0</v>
      </c>
      <c r="C5" s="182"/>
      <c r="D5" s="183"/>
      <c r="E5" s="184"/>
      <c r="F5" s="182"/>
      <c r="G5" s="185"/>
      <c r="H5" s="174">
        <f>SUM(C5:G5)</f>
        <v>0</v>
      </c>
      <c r="I5" s="179"/>
      <c r="J5" s="179"/>
      <c r="K5" s="179"/>
      <c r="L5" s="179"/>
      <c r="M5" s="179"/>
      <c r="N5" s="179"/>
      <c r="O5" s="179"/>
      <c r="P5" s="179"/>
      <c r="Q5" s="179"/>
      <c r="R5" s="179"/>
      <c r="S5" s="179"/>
      <c r="T5" s="179"/>
      <c r="U5" s="179"/>
      <c r="V5" s="179"/>
      <c r="W5" s="179"/>
      <c r="X5" s="179"/>
      <c r="Y5" s="179"/>
      <c r="Z5" s="179"/>
      <c r="AA5" s="179"/>
      <c r="AB5" s="179"/>
      <c r="AC5" s="179"/>
      <c r="AD5" s="179"/>
    </row>
    <row r="6" spans="1:30" ht="39.950000000000003" customHeight="1" x14ac:dyDescent="0.25">
      <c r="A6" s="179"/>
      <c r="B6" s="186">
        <f>'Property details'!B18</f>
        <v>0</v>
      </c>
      <c r="C6" s="187"/>
      <c r="D6" s="188"/>
      <c r="E6" s="189"/>
      <c r="F6" s="187"/>
      <c r="G6" s="190"/>
      <c r="H6" s="175">
        <f t="shared" ref="H6:H14" si="0">SUM(C6:G6)</f>
        <v>0</v>
      </c>
      <c r="I6" s="179"/>
      <c r="J6" s="179"/>
      <c r="K6" s="179"/>
      <c r="L6" s="179"/>
      <c r="M6" s="179"/>
      <c r="N6" s="179"/>
      <c r="O6" s="179"/>
      <c r="P6" s="179"/>
      <c r="Q6" s="179"/>
      <c r="R6" s="179"/>
      <c r="S6" s="179"/>
      <c r="T6" s="179"/>
      <c r="U6" s="179"/>
      <c r="V6" s="179"/>
      <c r="W6" s="179"/>
      <c r="X6" s="179"/>
      <c r="Y6" s="179"/>
      <c r="Z6" s="179"/>
      <c r="AA6" s="179"/>
      <c r="AB6" s="179"/>
      <c r="AC6" s="179"/>
      <c r="AD6" s="179"/>
    </row>
    <row r="7" spans="1:30" ht="39.950000000000003" customHeight="1" x14ac:dyDescent="0.25">
      <c r="A7" s="179"/>
      <c r="B7" s="186">
        <f>'Property details'!B19</f>
        <v>0</v>
      </c>
      <c r="C7" s="187"/>
      <c r="D7" s="188"/>
      <c r="E7" s="189"/>
      <c r="F7" s="187"/>
      <c r="G7" s="190"/>
      <c r="H7" s="175">
        <f t="shared" si="0"/>
        <v>0</v>
      </c>
      <c r="I7" s="179"/>
      <c r="J7" s="179"/>
      <c r="K7" s="179"/>
      <c r="L7" s="179"/>
      <c r="M7" s="179"/>
      <c r="N7" s="179"/>
      <c r="O7" s="179"/>
      <c r="P7" s="179"/>
      <c r="Q7" s="179"/>
      <c r="R7" s="179"/>
      <c r="S7" s="179"/>
      <c r="T7" s="179"/>
      <c r="U7" s="179"/>
      <c r="V7" s="179"/>
      <c r="W7" s="179"/>
      <c r="X7" s="179"/>
      <c r="Y7" s="179"/>
      <c r="Z7" s="179"/>
      <c r="AA7" s="179"/>
      <c r="AB7" s="179"/>
      <c r="AC7" s="179"/>
      <c r="AD7" s="179"/>
    </row>
    <row r="8" spans="1:30" ht="39.950000000000003" customHeight="1" x14ac:dyDescent="0.25">
      <c r="A8" s="179"/>
      <c r="B8" s="186">
        <f>'Property details'!B20</f>
        <v>0</v>
      </c>
      <c r="C8" s="187"/>
      <c r="D8" s="188"/>
      <c r="E8" s="189"/>
      <c r="F8" s="187"/>
      <c r="G8" s="190"/>
      <c r="H8" s="175">
        <f t="shared" si="0"/>
        <v>0</v>
      </c>
      <c r="I8" s="179"/>
      <c r="J8" s="179"/>
      <c r="K8" s="179"/>
      <c r="L8" s="179"/>
      <c r="M8" s="179"/>
      <c r="N8" s="179"/>
      <c r="O8" s="179"/>
      <c r="P8" s="179"/>
      <c r="Q8" s="179"/>
      <c r="R8" s="179"/>
      <c r="S8" s="179"/>
      <c r="T8" s="179"/>
      <c r="U8" s="179"/>
      <c r="V8" s="179"/>
      <c r="W8" s="179"/>
      <c r="X8" s="179"/>
      <c r="Y8" s="179"/>
      <c r="Z8" s="179"/>
      <c r="AA8" s="179"/>
      <c r="AB8" s="179"/>
      <c r="AC8" s="179"/>
      <c r="AD8" s="179"/>
    </row>
    <row r="9" spans="1:30" ht="39.950000000000003" customHeight="1" x14ac:dyDescent="0.25">
      <c r="A9" s="179"/>
      <c r="B9" s="186">
        <f>'Property details'!B21</f>
        <v>0</v>
      </c>
      <c r="C9" s="187"/>
      <c r="D9" s="188"/>
      <c r="E9" s="189"/>
      <c r="F9" s="187"/>
      <c r="G9" s="190"/>
      <c r="H9" s="175">
        <f t="shared" si="0"/>
        <v>0</v>
      </c>
      <c r="I9" s="179"/>
      <c r="J9" s="179"/>
      <c r="K9" s="179"/>
      <c r="L9" s="179"/>
      <c r="M9" s="179"/>
      <c r="N9" s="179"/>
      <c r="O9" s="179"/>
      <c r="P9" s="179"/>
      <c r="Q9" s="179"/>
      <c r="R9" s="179"/>
      <c r="S9" s="179"/>
      <c r="T9" s="179"/>
      <c r="U9" s="179"/>
      <c r="V9" s="179"/>
      <c r="W9" s="179"/>
      <c r="X9" s="179"/>
      <c r="Y9" s="179"/>
      <c r="Z9" s="179"/>
      <c r="AA9" s="179"/>
      <c r="AB9" s="179"/>
      <c r="AC9" s="179"/>
      <c r="AD9" s="179"/>
    </row>
    <row r="10" spans="1:30" ht="39.950000000000003" customHeight="1" x14ac:dyDescent="0.25">
      <c r="A10" s="179"/>
      <c r="B10" s="186">
        <f>'Property details'!B22</f>
        <v>0</v>
      </c>
      <c r="C10" s="187"/>
      <c r="D10" s="188"/>
      <c r="E10" s="189"/>
      <c r="F10" s="187"/>
      <c r="G10" s="190"/>
      <c r="H10" s="175">
        <f t="shared" si="0"/>
        <v>0</v>
      </c>
      <c r="I10" s="179"/>
      <c r="J10" s="179"/>
      <c r="K10" s="179"/>
      <c r="L10" s="179"/>
      <c r="M10" s="179"/>
      <c r="N10" s="179"/>
      <c r="O10" s="179"/>
      <c r="P10" s="179"/>
      <c r="Q10" s="179"/>
      <c r="R10" s="179"/>
      <c r="S10" s="179"/>
      <c r="T10" s="179"/>
      <c r="U10" s="179"/>
      <c r="V10" s="179"/>
      <c r="W10" s="179"/>
      <c r="X10" s="179"/>
      <c r="Y10" s="179"/>
      <c r="Z10" s="179"/>
      <c r="AA10" s="179"/>
      <c r="AB10" s="179"/>
      <c r="AC10" s="179"/>
      <c r="AD10" s="179"/>
    </row>
    <row r="11" spans="1:30" ht="39.950000000000003" customHeight="1" x14ac:dyDescent="0.25">
      <c r="A11" s="179"/>
      <c r="B11" s="186">
        <f>'Property details'!B23</f>
        <v>0</v>
      </c>
      <c r="C11" s="187"/>
      <c r="D11" s="188"/>
      <c r="E11" s="189"/>
      <c r="F11" s="187"/>
      <c r="G11" s="190"/>
      <c r="H11" s="175">
        <f t="shared" si="0"/>
        <v>0</v>
      </c>
      <c r="I11" s="179"/>
      <c r="J11" s="179"/>
      <c r="K11" s="179"/>
      <c r="L11" s="179"/>
      <c r="M11" s="179"/>
      <c r="N11" s="179"/>
      <c r="O11" s="179"/>
      <c r="P11" s="179"/>
      <c r="Q11" s="179"/>
      <c r="R11" s="179"/>
      <c r="S11" s="179"/>
      <c r="T11" s="179"/>
      <c r="U11" s="179"/>
      <c r="V11" s="179"/>
      <c r="W11" s="179"/>
      <c r="X11" s="179"/>
      <c r="Y11" s="179"/>
      <c r="Z11" s="179"/>
      <c r="AA11" s="179"/>
      <c r="AB11" s="179"/>
      <c r="AC11" s="179"/>
      <c r="AD11" s="179"/>
    </row>
    <row r="12" spans="1:30" ht="39.950000000000003" customHeight="1" x14ac:dyDescent="0.25">
      <c r="A12" s="179"/>
      <c r="B12" s="186">
        <f>'Property details'!B24</f>
        <v>0</v>
      </c>
      <c r="C12" s="187"/>
      <c r="D12" s="188"/>
      <c r="E12" s="189"/>
      <c r="F12" s="187"/>
      <c r="G12" s="190"/>
      <c r="H12" s="175">
        <f t="shared" si="0"/>
        <v>0</v>
      </c>
      <c r="I12" s="179"/>
      <c r="J12" s="179"/>
      <c r="K12" s="179"/>
      <c r="L12" s="179"/>
      <c r="M12" s="179"/>
      <c r="N12" s="179"/>
      <c r="O12" s="179"/>
      <c r="P12" s="179"/>
      <c r="Q12" s="179"/>
      <c r="R12" s="179"/>
      <c r="S12" s="179"/>
      <c r="T12" s="179"/>
      <c r="U12" s="179"/>
      <c r="V12" s="179"/>
      <c r="W12" s="179"/>
      <c r="X12" s="179"/>
      <c r="Y12" s="179"/>
      <c r="Z12" s="179"/>
      <c r="AA12" s="179"/>
      <c r="AB12" s="179"/>
      <c r="AC12" s="179"/>
      <c r="AD12" s="179"/>
    </row>
    <row r="13" spans="1:30" ht="39.950000000000003" customHeight="1" x14ac:dyDescent="0.25">
      <c r="A13" s="179"/>
      <c r="B13" s="186">
        <f>'Property details'!B25</f>
        <v>0</v>
      </c>
      <c r="C13" s="187"/>
      <c r="D13" s="188"/>
      <c r="E13" s="189"/>
      <c r="F13" s="187"/>
      <c r="G13" s="190"/>
      <c r="H13" s="175">
        <f t="shared" si="0"/>
        <v>0</v>
      </c>
      <c r="I13" s="179"/>
      <c r="J13" s="179"/>
      <c r="K13" s="179"/>
      <c r="L13" s="179"/>
      <c r="M13" s="179"/>
      <c r="N13" s="179"/>
      <c r="O13" s="179"/>
      <c r="P13" s="179"/>
      <c r="Q13" s="179"/>
      <c r="R13" s="179"/>
      <c r="S13" s="179"/>
      <c r="T13" s="179"/>
      <c r="U13" s="179"/>
      <c r="V13" s="179"/>
      <c r="W13" s="179"/>
      <c r="X13" s="179"/>
      <c r="Y13" s="179"/>
      <c r="Z13" s="179"/>
      <c r="AA13" s="179"/>
      <c r="AB13" s="179"/>
      <c r="AC13" s="179"/>
      <c r="AD13" s="179"/>
    </row>
    <row r="14" spans="1:30" ht="39.950000000000003" customHeight="1" thickBot="1" x14ac:dyDescent="0.3">
      <c r="A14" s="179"/>
      <c r="B14" s="191">
        <f>'Property details'!B26</f>
        <v>0</v>
      </c>
      <c r="C14" s="192"/>
      <c r="D14" s="193"/>
      <c r="E14" s="194"/>
      <c r="F14" s="192"/>
      <c r="G14" s="195"/>
      <c r="H14" s="175">
        <f t="shared" si="0"/>
        <v>0</v>
      </c>
      <c r="I14" s="179"/>
      <c r="J14" s="179"/>
      <c r="K14" s="179"/>
      <c r="L14" s="179"/>
      <c r="M14" s="179"/>
      <c r="N14" s="179"/>
      <c r="O14" s="179"/>
      <c r="P14" s="179"/>
      <c r="Q14" s="179"/>
      <c r="R14" s="179"/>
      <c r="S14" s="179"/>
      <c r="T14" s="179"/>
      <c r="U14" s="179"/>
      <c r="V14" s="179"/>
      <c r="W14" s="179"/>
      <c r="X14" s="179"/>
      <c r="Y14" s="179"/>
      <c r="Z14" s="179"/>
      <c r="AA14" s="179"/>
      <c r="AB14" s="179"/>
      <c r="AC14" s="179"/>
      <c r="AD14" s="179"/>
    </row>
    <row r="15" spans="1:30" ht="39.950000000000003" customHeight="1" thickBot="1" x14ac:dyDescent="0.3">
      <c r="A15" s="179"/>
      <c r="B15" s="196"/>
      <c r="C15" s="196"/>
      <c r="D15" s="196"/>
      <c r="E15" s="196"/>
      <c r="F15" s="196"/>
      <c r="G15" s="196"/>
      <c r="H15" s="176">
        <f>SUM(H5:H14)</f>
        <v>0</v>
      </c>
      <c r="I15" s="197" t="s">
        <v>108</v>
      </c>
      <c r="J15" s="179"/>
      <c r="K15" s="179"/>
      <c r="L15" s="179"/>
      <c r="M15" s="179"/>
      <c r="N15" s="179"/>
      <c r="O15" s="179"/>
      <c r="P15" s="179"/>
      <c r="Q15" s="179"/>
      <c r="R15" s="179"/>
      <c r="S15" s="179"/>
      <c r="T15" s="179"/>
      <c r="U15" s="179"/>
      <c r="V15" s="179"/>
      <c r="W15" s="179"/>
      <c r="X15" s="179"/>
      <c r="Y15" s="179"/>
      <c r="Z15" s="179"/>
      <c r="AA15" s="179"/>
      <c r="AB15" s="179"/>
      <c r="AC15" s="179"/>
      <c r="AD15" s="179"/>
    </row>
    <row r="16" spans="1:30" x14ac:dyDescent="0.25">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row>
    <row r="17" spans="1:30" x14ac:dyDescent="0.25">
      <c r="A17" s="179"/>
      <c r="B17" s="361" t="s">
        <v>172</v>
      </c>
      <c r="C17" s="363" t="s">
        <v>68</v>
      </c>
      <c r="D17" s="364"/>
      <c r="E17" s="364"/>
      <c r="F17" s="365" t="s">
        <v>69</v>
      </c>
      <c r="G17" s="365"/>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row>
    <row r="18" spans="1:30" x14ac:dyDescent="0.25">
      <c r="A18" s="179"/>
      <c r="B18" s="362"/>
      <c r="C18" s="366" t="s">
        <v>105</v>
      </c>
      <c r="D18" s="367" t="s">
        <v>106</v>
      </c>
      <c r="E18" s="367" t="s">
        <v>107</v>
      </c>
      <c r="F18" s="367" t="s">
        <v>70</v>
      </c>
      <c r="G18" s="367" t="s">
        <v>71</v>
      </c>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row>
    <row r="19" spans="1:30" x14ac:dyDescent="0.25">
      <c r="A19" s="179"/>
      <c r="B19" s="362"/>
      <c r="C19" s="366"/>
      <c r="D19" s="367"/>
      <c r="E19" s="367"/>
      <c r="F19" s="367"/>
      <c r="G19" s="367"/>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row>
    <row r="20" spans="1:30" ht="32.25" customHeight="1" x14ac:dyDescent="0.25">
      <c r="A20" s="179"/>
      <c r="B20" s="198" t="s">
        <v>173</v>
      </c>
      <c r="C20" s="177">
        <f>COUNTIF('Property details'!F17:F26,"TRUE")</f>
        <v>0</v>
      </c>
      <c r="D20" s="177">
        <f>COUNTIF('Property details'!G17:G26,"TRUE")</f>
        <v>0</v>
      </c>
      <c r="E20" s="177">
        <f>COUNTIF('Property details'!H17:H26,"TRUE")</f>
        <v>0</v>
      </c>
      <c r="F20" s="177">
        <f>COUNTIF('Property details'!I17:I26,"TRUE")</f>
        <v>0</v>
      </c>
      <c r="G20" s="177">
        <f>COUNTIF('Property details'!J17:J26,"TRUE")</f>
        <v>0</v>
      </c>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row>
    <row r="21" spans="1:30" ht="27.75" customHeight="1" x14ac:dyDescent="0.25">
      <c r="A21" s="179"/>
      <c r="B21" s="199" t="s">
        <v>174</v>
      </c>
      <c r="C21" s="178">
        <f>COUNTIF(C5:C14,"&gt;0")+COUNTIF(C5:C14,"FAIL")</f>
        <v>0</v>
      </c>
      <c r="D21" s="178">
        <f t="shared" ref="D21:G21" si="1">COUNTIF(D5:D14,"&gt;0")+COUNTIF(D5:D14,"FAIL")</f>
        <v>0</v>
      </c>
      <c r="E21" s="178">
        <f t="shared" si="1"/>
        <v>0</v>
      </c>
      <c r="F21" s="178">
        <f t="shared" si="1"/>
        <v>0</v>
      </c>
      <c r="G21" s="178">
        <f t="shared" si="1"/>
        <v>0</v>
      </c>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row>
    <row r="22" spans="1:30" hidden="1" x14ac:dyDescent="0.25">
      <c r="A22" s="179"/>
      <c r="B22" s="200" t="s">
        <v>175</v>
      </c>
      <c r="C22" s="200" t="str">
        <f>IF(C20=C21,"Match",IF(C20&lt;C21,"More","Less"))</f>
        <v>Match</v>
      </c>
      <c r="D22" s="200" t="str">
        <f t="shared" ref="D22:G22" si="2">IF(D20=D21,"Match",IF(D20&lt;D21,"More","Less"))</f>
        <v>Match</v>
      </c>
      <c r="E22" s="200" t="str">
        <f t="shared" si="2"/>
        <v>Match</v>
      </c>
      <c r="F22" s="200" t="str">
        <f t="shared" si="2"/>
        <v>Match</v>
      </c>
      <c r="G22" s="200" t="str">
        <f t="shared" si="2"/>
        <v>Match</v>
      </c>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row>
    <row r="23" spans="1:30" x14ac:dyDescent="0.25">
      <c r="A23" s="179"/>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row>
    <row r="24" spans="1:30" x14ac:dyDescent="0.25">
      <c r="A24" s="179"/>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row>
    <row r="25" spans="1:30" x14ac:dyDescent="0.25">
      <c r="A25" s="179"/>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row>
    <row r="26" spans="1:30" x14ac:dyDescent="0.25">
      <c r="A26" s="179"/>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row>
    <row r="27" spans="1:30" x14ac:dyDescent="0.25">
      <c r="A27" s="179"/>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row>
    <row r="28" spans="1:30" x14ac:dyDescent="0.25">
      <c r="A28" s="179"/>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row>
    <row r="29" spans="1:30" x14ac:dyDescent="0.25">
      <c r="A29" s="179"/>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row>
  </sheetData>
  <sheetProtection algorithmName="SHA-512" hashValue="vtHwZEV1iwReiw8uw2A5mQVTOaojh6kRUH1zjWdtyoXuUx8jrUaLEGnfojx5ALmY/DUDugQkAtNwcx6LPVb4Eg==" saltValue="nYoPrgE8tIlI7qsAoeHVcA==" spinCount="100000" sheet="1" objects="1" scenarios="1" selectLockedCells="1"/>
  <mergeCells count="17">
    <mergeCell ref="C2:E2"/>
    <mergeCell ref="F2:G2"/>
    <mergeCell ref="H2:H4"/>
    <mergeCell ref="B2:B4"/>
    <mergeCell ref="C3:C4"/>
    <mergeCell ref="D3:D4"/>
    <mergeCell ref="E3:E4"/>
    <mergeCell ref="F3:F4"/>
    <mergeCell ref="G3:G4"/>
    <mergeCell ref="B17:B19"/>
    <mergeCell ref="C17:E17"/>
    <mergeCell ref="F17:G17"/>
    <mergeCell ref="C18:C19"/>
    <mergeCell ref="D18:D19"/>
    <mergeCell ref="E18:E19"/>
    <mergeCell ref="F18:F19"/>
    <mergeCell ref="G18:G19"/>
  </mergeCells>
  <conditionalFormatting sqref="B5:B14">
    <cfRule type="cellIs" dxfId="11" priority="12" operator="lessThanOrEqual">
      <formula>0</formula>
    </cfRule>
    <cfRule type="containsBlanks" dxfId="10" priority="13">
      <formula>LEN(TRIM(B5))=0</formula>
    </cfRule>
    <cfRule type="containsBlanks" dxfId="9" priority="19">
      <formula>LEN(TRIM(B5))=0</formula>
    </cfRule>
  </conditionalFormatting>
  <conditionalFormatting sqref="C5:D14">
    <cfRule type="containsBlanks" dxfId="8" priority="10">
      <formula>LEN(TRIM(C5))=0</formula>
    </cfRule>
  </conditionalFormatting>
  <conditionalFormatting sqref="C5:G14">
    <cfRule type="containsText" dxfId="7" priority="5" operator="containsText" text="fail">
      <formula>NOT(ISERROR(SEARCH("fail",C5)))</formula>
    </cfRule>
    <cfRule type="containsBlanks" dxfId="6" priority="7">
      <formula>LEN(TRIM(C5))=0</formula>
    </cfRule>
    <cfRule type="notContainsBlanks" dxfId="5" priority="11">
      <formula>LEN(TRIM(C5))&gt;0</formula>
    </cfRule>
  </conditionalFormatting>
  <conditionalFormatting sqref="C21:G21">
    <cfRule type="expression" dxfId="4" priority="1">
      <formula>C$22="Match"</formula>
    </cfRule>
    <cfRule type="expression" dxfId="3" priority="2">
      <formula>C$22="Less"</formula>
    </cfRule>
    <cfRule type="cellIs" dxfId="2" priority="3" operator="greaterThan">
      <formula>0</formula>
    </cfRule>
  </conditionalFormatting>
  <conditionalFormatting sqref="D5:D14">
    <cfRule type="notContainsBlanks" dxfId="1" priority="9">
      <formula>LEN(TRIM(D5))&gt;0</formula>
    </cfRule>
  </conditionalFormatting>
  <conditionalFormatting sqref="H5:H15">
    <cfRule type="cellIs" dxfId="0" priority="20"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DFE1C2E5-6734-4A29-88ED-C5BDBA21FB72}">
          <x14:formula1>
            <xm:f>'DROP DOWNS'!$C$19:$C$20</xm:f>
          </x14:formula1>
          <xm:sqref>C5:C14</xm:sqref>
        </x14:dataValidation>
        <x14:dataValidation type="list" allowBlank="1" showInputMessage="1" showErrorMessage="1" xr:uid="{F4A29EB8-4987-410B-9082-576AF194E13A}">
          <x14:formula1>
            <xm:f>'DROP DOWNS'!$C$21:$C$22</xm:f>
          </x14:formula1>
          <xm:sqref>D5:D14</xm:sqref>
        </x14:dataValidation>
        <x14:dataValidation type="list" allowBlank="1" showInputMessage="1" showErrorMessage="1" xr:uid="{7FD0428B-B33E-4421-A5B2-71C83B29E825}">
          <x14:formula1>
            <xm:f>'DROP DOWNS'!$C$23:$C$24</xm:f>
          </x14:formula1>
          <xm:sqref>E5:E14</xm:sqref>
        </x14:dataValidation>
        <x14:dataValidation type="list" allowBlank="1" showInputMessage="1" showErrorMessage="1" xr:uid="{36318023-38C7-4111-9DCC-09CDB5A844CB}">
          <x14:formula1>
            <xm:f>'DROP DOWNS'!$C$25:$C$26</xm:f>
          </x14:formula1>
          <xm:sqref>F5:F14</xm:sqref>
        </x14:dataValidation>
        <x14:dataValidation type="list" allowBlank="1" showInputMessage="1" showErrorMessage="1" xr:uid="{813FDB8D-D7A9-4115-BEDA-89C9BEBCA7C3}">
          <x14:formula1>
            <xm:f>'DROP DOWNS'!$C$27:$C$28</xm:f>
          </x14:formula1>
          <xm:sqref>G5:G14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78CF1-60F4-4D63-AF96-092D97F8628E}">
  <sheetPr>
    <tabColor rgb="FFFF5D5D"/>
  </sheetPr>
  <dimension ref="A1:G28"/>
  <sheetViews>
    <sheetView zoomScale="115" zoomScaleNormal="115" workbookViewId="0">
      <selection activeCell="E12" sqref="E12"/>
    </sheetView>
  </sheetViews>
  <sheetFormatPr defaultRowHeight="15" x14ac:dyDescent="0.25"/>
  <cols>
    <col min="1" max="1" width="37.7109375" customWidth="1"/>
    <col min="2" max="2" width="1.85546875" customWidth="1"/>
    <col min="3" max="3" width="17.28515625" customWidth="1"/>
    <col min="4" max="4" width="2.140625" customWidth="1"/>
    <col min="5" max="5" width="85.140625" bestFit="1" customWidth="1"/>
    <col min="6" max="6" width="1.7109375" customWidth="1"/>
    <col min="7" max="7" width="82.140625" bestFit="1" customWidth="1"/>
  </cols>
  <sheetData>
    <row r="1" spans="1:7" x14ac:dyDescent="0.25">
      <c r="A1" s="20" t="s">
        <v>40</v>
      </c>
    </row>
    <row r="2" spans="1:7" ht="15.75" thickBot="1" x14ac:dyDescent="0.3"/>
    <row r="3" spans="1:7" ht="15.75" thickBot="1" x14ac:dyDescent="0.3">
      <c r="A3" s="2" t="s">
        <v>33</v>
      </c>
      <c r="C3" s="2" t="s">
        <v>41</v>
      </c>
      <c r="E3" s="3" t="s">
        <v>48</v>
      </c>
      <c r="G3" s="3" t="s">
        <v>94</v>
      </c>
    </row>
    <row r="4" spans="1:7" x14ac:dyDescent="0.25">
      <c r="A4" s="8" t="s">
        <v>34</v>
      </c>
      <c r="C4" s="4" t="s">
        <v>42</v>
      </c>
      <c r="E4" s="8" t="s">
        <v>47</v>
      </c>
      <c r="G4" s="8" t="s">
        <v>49</v>
      </c>
    </row>
    <row r="5" spans="1:7" x14ac:dyDescent="0.25">
      <c r="A5" s="8" t="s">
        <v>35</v>
      </c>
      <c r="C5" s="5" t="s">
        <v>43</v>
      </c>
      <c r="E5" s="8" t="s">
        <v>46</v>
      </c>
      <c r="G5" s="8" t="s">
        <v>52</v>
      </c>
    </row>
    <row r="6" spans="1:7" x14ac:dyDescent="0.25">
      <c r="A6" s="8" t="s">
        <v>36</v>
      </c>
      <c r="E6" s="8"/>
      <c r="G6" s="8" t="s">
        <v>50</v>
      </c>
    </row>
    <row r="7" spans="1:7" x14ac:dyDescent="0.25">
      <c r="A7" s="8" t="s">
        <v>22</v>
      </c>
      <c r="C7" s="22" t="s">
        <v>73</v>
      </c>
      <c r="G7" s="8" t="s">
        <v>96</v>
      </c>
    </row>
    <row r="8" spans="1:7" x14ac:dyDescent="0.25">
      <c r="A8" s="8" t="s">
        <v>37</v>
      </c>
      <c r="C8" s="23" t="s">
        <v>74</v>
      </c>
      <c r="G8" s="8" t="s">
        <v>95</v>
      </c>
    </row>
    <row r="9" spans="1:7" x14ac:dyDescent="0.25">
      <c r="G9" s="8" t="s">
        <v>97</v>
      </c>
    </row>
    <row r="10" spans="1:7" x14ac:dyDescent="0.25">
      <c r="C10" s="23" t="s">
        <v>73</v>
      </c>
      <c r="G10" s="8" t="s">
        <v>99</v>
      </c>
    </row>
    <row r="11" spans="1:7" x14ac:dyDescent="0.25">
      <c r="C11" s="22" t="s">
        <v>101</v>
      </c>
      <c r="G11" s="8" t="s">
        <v>51</v>
      </c>
    </row>
    <row r="12" spans="1:7" x14ac:dyDescent="0.25">
      <c r="C12" s="25" t="s">
        <v>103</v>
      </c>
      <c r="G12" s="8" t="s">
        <v>98</v>
      </c>
    </row>
    <row r="14" spans="1:7" x14ac:dyDescent="0.25">
      <c r="C14" s="4" t="s">
        <v>42</v>
      </c>
    </row>
    <row r="15" spans="1:7" x14ac:dyDescent="0.25">
      <c r="C15" s="5" t="s">
        <v>43</v>
      </c>
    </row>
    <row r="16" spans="1:7" x14ac:dyDescent="0.25">
      <c r="C16" s="25" t="s">
        <v>103</v>
      </c>
    </row>
    <row r="19" spans="3:3" ht="15.75" thickBot="1" x14ac:dyDescent="0.3">
      <c r="C19" s="26">
        <v>250</v>
      </c>
    </row>
    <row r="20" spans="3:3" x14ac:dyDescent="0.25">
      <c r="C20" s="5" t="s">
        <v>43</v>
      </c>
    </row>
    <row r="21" spans="3:3" ht="15.75" thickBot="1" x14ac:dyDescent="0.3">
      <c r="C21" s="26">
        <v>300</v>
      </c>
    </row>
    <row r="22" spans="3:3" x14ac:dyDescent="0.25">
      <c r="C22" s="5" t="s">
        <v>43</v>
      </c>
    </row>
    <row r="23" spans="3:3" ht="15.75" thickBot="1" x14ac:dyDescent="0.3">
      <c r="C23" s="26">
        <v>350</v>
      </c>
    </row>
    <row r="24" spans="3:3" x14ac:dyDescent="0.25">
      <c r="C24" s="5" t="s">
        <v>43</v>
      </c>
    </row>
    <row r="25" spans="3:3" ht="15.75" thickBot="1" x14ac:dyDescent="0.3">
      <c r="C25" s="26">
        <v>100</v>
      </c>
    </row>
    <row r="26" spans="3:3" x14ac:dyDescent="0.25">
      <c r="C26" s="5" t="s">
        <v>43</v>
      </c>
    </row>
    <row r="27" spans="3:3" ht="15.75" thickBot="1" x14ac:dyDescent="0.3">
      <c r="C27" s="26">
        <v>275</v>
      </c>
    </row>
    <row r="28" spans="3:3" x14ac:dyDescent="0.25">
      <c r="C28" s="5" t="s">
        <v>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608D4-8ABF-45A9-A1DA-B7288097AAED}">
  <dimension ref="A1:D12"/>
  <sheetViews>
    <sheetView workbookViewId="0">
      <selection activeCell="K30" sqref="K30"/>
    </sheetView>
  </sheetViews>
  <sheetFormatPr defaultRowHeight="15" x14ac:dyDescent="0.25"/>
  <cols>
    <col min="1" max="1" width="14.85546875" customWidth="1"/>
    <col min="3" max="3" width="14.28515625" bestFit="1" customWidth="1"/>
    <col min="4" max="4" width="16.28515625" customWidth="1"/>
  </cols>
  <sheetData>
    <row r="1" spans="1:4" x14ac:dyDescent="0.25">
      <c r="A1" t="s">
        <v>10</v>
      </c>
      <c r="C1" t="s">
        <v>11</v>
      </c>
      <c r="D1" t="s">
        <v>12</v>
      </c>
    </row>
    <row r="2" spans="1:4" x14ac:dyDescent="0.25">
      <c r="A2" t="s">
        <v>13</v>
      </c>
      <c r="B2" t="s">
        <v>0</v>
      </c>
      <c r="C2" t="s">
        <v>14</v>
      </c>
      <c r="D2" t="s">
        <v>15</v>
      </c>
    </row>
    <row r="3" spans="1:4" x14ac:dyDescent="0.25">
      <c r="A3" t="s">
        <v>16</v>
      </c>
      <c r="B3" t="s">
        <v>17</v>
      </c>
      <c r="C3" t="s">
        <v>18</v>
      </c>
      <c r="D3" t="s">
        <v>19</v>
      </c>
    </row>
    <row r="4" spans="1:4" x14ac:dyDescent="0.25">
      <c r="A4" t="s">
        <v>20</v>
      </c>
      <c r="C4" t="s">
        <v>21</v>
      </c>
      <c r="D4" t="s">
        <v>22</v>
      </c>
    </row>
    <row r="5" spans="1:4" x14ac:dyDescent="0.25">
      <c r="A5" t="s">
        <v>23</v>
      </c>
      <c r="C5" t="s">
        <v>24</v>
      </c>
    </row>
    <row r="6" spans="1:4" x14ac:dyDescent="0.25">
      <c r="A6" t="s">
        <v>25</v>
      </c>
    </row>
    <row r="7" spans="1:4" x14ac:dyDescent="0.25">
      <c r="A7" t="s">
        <v>26</v>
      </c>
    </row>
    <row r="8" spans="1:4" x14ac:dyDescent="0.25">
      <c r="A8" t="s">
        <v>27</v>
      </c>
    </row>
    <row r="9" spans="1:4" x14ac:dyDescent="0.25">
      <c r="A9" t="s">
        <v>28</v>
      </c>
    </row>
    <row r="10" spans="1:4" x14ac:dyDescent="0.25">
      <c r="A10" t="s">
        <v>29</v>
      </c>
    </row>
    <row r="11" spans="1:4" x14ac:dyDescent="0.25">
      <c r="A11" t="s">
        <v>30</v>
      </c>
    </row>
    <row r="12" spans="1:4" x14ac:dyDescent="0.25">
      <c r="A12" t="s">
        <v>31</v>
      </c>
    </row>
  </sheetData>
  <pageMargins left="0.7" right="0.7" top="0.75" bottom="0.75" header="0.3" footer="0.3"/>
  <headerFooter>
    <oddHeader>&amp;L&amp;"Calibri"&amp;10&amp;K000000 ST Classification: UNMARKED&amp;1#_x000D_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868fdb2-9883-4d87-baf5-789102f3575f">
      <Terms xmlns="http://schemas.microsoft.com/office/infopath/2007/PartnerControls"/>
    </lcf76f155ced4ddcb4097134ff3c332f>
    <TaxCatchAll xmlns="e695fb36-5312-42d7-a3dd-8f6539d6048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28AF5715705949A121B066F98FC304" ma:contentTypeVersion="20" ma:contentTypeDescription="Create a new document." ma:contentTypeScope="" ma:versionID="8182f1c4a2fa02aa6921be53cc53e405">
  <xsd:schema xmlns:xsd="http://www.w3.org/2001/XMLSchema" xmlns:xs="http://www.w3.org/2001/XMLSchema" xmlns:p="http://schemas.microsoft.com/office/2006/metadata/properties" xmlns:ns1="http://schemas.microsoft.com/sharepoint/v3" xmlns:ns2="a868fdb2-9883-4d87-baf5-789102f3575f" xmlns:ns3="e695fb36-5312-42d7-a3dd-8f6539d6048c" targetNamespace="http://schemas.microsoft.com/office/2006/metadata/properties" ma:root="true" ma:fieldsID="ecb38cbd56d511dac8c6c6e47ee3dc42" ns1:_="" ns2:_="" ns3:_="">
    <xsd:import namespace="http://schemas.microsoft.com/sharepoint/v3"/>
    <xsd:import namespace="a868fdb2-9883-4d87-baf5-789102f3575f"/>
    <xsd:import namespace="e695fb36-5312-42d7-a3dd-8f6539d604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68fdb2-9883-4d87-baf5-789102f357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c2bfb-9185-41e1-bc38-54c663d98d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95fb36-5312-42d7-a3dd-8f6539d6048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819cb9-54b2-4c24-a7c9-7189e4aa0c4d}" ma:internalName="TaxCatchAll" ma:showField="CatchAllData" ma:web="e695fb36-5312-42d7-a3dd-8f6539d604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5DBE34-5F0D-4CD0-A699-2FE01E29A202}">
  <ds:schemaRefs>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e695fb36-5312-42d7-a3dd-8f6539d6048c"/>
    <ds:schemaRef ds:uri="http://schemas.microsoft.com/office/2006/metadata/properties"/>
    <ds:schemaRef ds:uri="a868fdb2-9883-4d87-baf5-789102f3575f"/>
    <ds:schemaRef ds:uri="http://schemas.microsoft.com/sharepoint/v3"/>
    <ds:schemaRef ds:uri="http://www.w3.org/XML/1998/namespace"/>
  </ds:schemaRefs>
</ds:datastoreItem>
</file>

<file path=customXml/itemProps2.xml><?xml version="1.0" encoding="utf-8"?>
<ds:datastoreItem xmlns:ds="http://schemas.openxmlformats.org/officeDocument/2006/customXml" ds:itemID="{19611CBD-636C-42CB-9A48-1ACF8C9B195A}">
  <ds:schemaRefs>
    <ds:schemaRef ds:uri="http://schemas.microsoft.com/sharepoint/v3/contenttype/forms"/>
  </ds:schemaRefs>
</ds:datastoreItem>
</file>

<file path=customXml/itemProps3.xml><?xml version="1.0" encoding="utf-8"?>
<ds:datastoreItem xmlns:ds="http://schemas.openxmlformats.org/officeDocument/2006/customXml" ds:itemID="{4EA5EB4C-9128-4297-BD31-3A2F65F48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68fdb2-9883-4d87-baf5-789102f3575f"/>
    <ds:schemaRef ds:uri="e695fb36-5312-42d7-a3dd-8f6539d60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Application form</vt:lpstr>
      <vt:lpstr>Property details</vt:lpstr>
      <vt:lpstr>Water Fittings List (1)</vt:lpstr>
      <vt:lpstr>Water Fittings List (2)</vt:lpstr>
      <vt:lpstr>Water Fittings List (3)</vt:lpstr>
      <vt:lpstr>Waste Audit - check list</vt:lpstr>
      <vt:lpstr>Customer Results page </vt:lpstr>
      <vt:lpstr>DROP DOWNS</vt:lpstr>
      <vt:lpstr>Dropdowns</vt:lpstr>
    </vt:vector>
  </TitlesOfParts>
  <Manager/>
  <Company>Severn Trent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Rothon</dc:creator>
  <cp:keywords/>
  <dc:description/>
  <cp:lastModifiedBy>Laura Warwick</cp:lastModifiedBy>
  <cp:revision/>
  <dcterms:created xsi:type="dcterms:W3CDTF">2024-06-17T10:38:55Z</dcterms:created>
  <dcterms:modified xsi:type="dcterms:W3CDTF">2025-05-14T08:32:06Z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673f16-4d29-45e4-bf06-c4d3e97ecf7c_Enabled">
    <vt:lpwstr>true</vt:lpwstr>
  </property>
  <property fmtid="{D5CDD505-2E9C-101B-9397-08002B2CF9AE}" pid="3" name="MSIP_Label_77673f16-4d29-45e4-bf06-c4d3e97ecf7c_SetDate">
    <vt:lpwstr>2024-06-17T10:55:36Z</vt:lpwstr>
  </property>
  <property fmtid="{D5CDD505-2E9C-101B-9397-08002B2CF9AE}" pid="4" name="MSIP_Label_77673f16-4d29-45e4-bf06-c4d3e97ecf7c_Method">
    <vt:lpwstr>Privileged</vt:lpwstr>
  </property>
  <property fmtid="{D5CDD505-2E9C-101B-9397-08002B2CF9AE}" pid="5" name="MSIP_Label_77673f16-4d29-45e4-bf06-c4d3e97ecf7c_Name">
    <vt:lpwstr>UNMARKED</vt:lpwstr>
  </property>
  <property fmtid="{D5CDD505-2E9C-101B-9397-08002B2CF9AE}" pid="6" name="MSIP_Label_77673f16-4d29-45e4-bf06-c4d3e97ecf7c_SiteId">
    <vt:lpwstr>e15c1e99-7be3-495c-978e-eca7b8ea9f31</vt:lpwstr>
  </property>
  <property fmtid="{D5CDD505-2E9C-101B-9397-08002B2CF9AE}" pid="7" name="MSIP_Label_77673f16-4d29-45e4-bf06-c4d3e97ecf7c_ActionId">
    <vt:lpwstr>6dddb9dd-2228-45a4-b517-45043bce21ed</vt:lpwstr>
  </property>
  <property fmtid="{D5CDD505-2E9C-101B-9397-08002B2CF9AE}" pid="8" name="MSIP_Label_77673f16-4d29-45e4-bf06-c4d3e97ecf7c_ContentBits">
    <vt:lpwstr>1</vt:lpwstr>
  </property>
  <property fmtid="{D5CDD505-2E9C-101B-9397-08002B2CF9AE}" pid="9" name="ContentTypeId">
    <vt:lpwstr>0x0101005328AF5715705949A121B066F98FC304</vt:lpwstr>
  </property>
  <property fmtid="{D5CDD505-2E9C-101B-9397-08002B2CF9AE}" pid="10" name="MediaServiceImageTags">
    <vt:lpwstr/>
  </property>
</Properties>
</file>