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everntrent.sharepoint.com/sites/DSChargesFramework/Shared Documents/26.27 Charges/1. Severn Trent/6. Charges Calculations/Environmental incentives/"/>
    </mc:Choice>
  </mc:AlternateContent>
  <xr:revisionPtr revIDLastSave="3" documentId="8_{06419945-C863-442B-828C-5B2F217D9192}" xr6:coauthVersionLast="47" xr6:coauthVersionMax="47" xr10:uidLastSave="{F791498B-49D5-4484-8EC0-0B9728AE9AAC}"/>
  <workbookProtection workbookAlgorithmName="SHA-512" workbookHashValue="qhMG8ryUSnb4VJ1qlJFKsOkrrY6FKFMGlxskYZBptV6teoLhGeMXYzxrcj3NoUtccyZLrkI2tz+wH5KZwZttnA==" workbookSaltValue="CTp+SZQGjJf63pj+Fb5duA==" workbookSpinCount="100000" lockStructure="1"/>
  <bookViews>
    <workbookView xWindow="-120" yWindow="-120" windowWidth="29040" windowHeight="15840" tabRatio="905" xr2:uid="{1AFC3826-3BD1-4784-BA7C-646F70722CD5}"/>
  </bookViews>
  <sheets>
    <sheet name="Application form " sheetId="44" r:id="rId1"/>
    <sheet name="Property details - NHH only " sheetId="45" r:id="rId2"/>
    <sheet name="Water Fittings List -NHH (1)" sheetId="46" r:id="rId3"/>
    <sheet name="Water Fittings List -NHH (2)" sheetId="48" r:id="rId4"/>
    <sheet name="Water Fittings List -NHH (3)" sheetId="47" r:id="rId5"/>
    <sheet name="Water Fittings List -NHH (4)" sheetId="49" r:id="rId6"/>
    <sheet name="Property details" sheetId="20" r:id="rId7"/>
    <sheet name="Water Fittings List (1)" sheetId="26" r:id="rId8"/>
    <sheet name="Water Fittings List (2)" sheetId="40" r:id="rId9"/>
    <sheet name="Water Fittings List (3)" sheetId="41" r:id="rId10"/>
    <sheet name="Water Fittings List (4)" sheetId="42" r:id="rId11"/>
    <sheet name="Water Fittings List (5)" sheetId="43" r:id="rId12"/>
    <sheet name="Waste Audit - check list" sheetId="24" state="hidden" r:id="rId13"/>
    <sheet name="Customer Results page " sheetId="25" state="hidden" r:id="rId14"/>
    <sheet name="DROP DOWNS" sheetId="7" state="hidden" r:id="rId15"/>
    <sheet name="Dropdowns" sheetId="2" state="hidden"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8" i="45" l="1"/>
  <c r="J18" i="45"/>
  <c r="I19" i="45"/>
  <c r="J19" i="45"/>
  <c r="I20" i="45"/>
  <c r="J20" i="45"/>
  <c r="I21" i="45"/>
  <c r="J21" i="45"/>
  <c r="I22" i="45"/>
  <c r="J22" i="45"/>
  <c r="I23" i="45"/>
  <c r="J23" i="45"/>
  <c r="I24" i="45"/>
  <c r="J24" i="45"/>
  <c r="I25" i="45"/>
  <c r="J25" i="45"/>
  <c r="I26" i="45"/>
  <c r="J26" i="45"/>
  <c r="I27" i="45"/>
  <c r="J27" i="45"/>
  <c r="L27" i="45"/>
  <c r="K27" i="45"/>
  <c r="L26" i="45"/>
  <c r="K26" i="45"/>
  <c r="L25" i="45"/>
  <c r="K25" i="45"/>
  <c r="L24" i="45"/>
  <c r="K24" i="45"/>
  <c r="L23" i="45"/>
  <c r="K23" i="45"/>
  <c r="L22" i="45"/>
  <c r="K22" i="45"/>
  <c r="L21" i="45"/>
  <c r="K21" i="45"/>
  <c r="L20" i="45"/>
  <c r="K20" i="45"/>
  <c r="L19" i="45"/>
  <c r="K19" i="45"/>
  <c r="L18" i="45"/>
  <c r="K18" i="45"/>
  <c r="Q19" i="20"/>
  <c r="Q20" i="20"/>
  <c r="Q21" i="20"/>
  <c r="Q22" i="20"/>
  <c r="Q23" i="20"/>
  <c r="Q24" i="20"/>
  <c r="Q25" i="20"/>
  <c r="Q26" i="20"/>
  <c r="Q27" i="20"/>
  <c r="Q18" i="20"/>
  <c r="E21" i="25"/>
  <c r="H9" i="25"/>
  <c r="H10" i="25"/>
  <c r="H11" i="25"/>
  <c r="H12" i="25"/>
  <c r="H13" i="25"/>
  <c r="H14" i="25"/>
  <c r="D21" i="25"/>
  <c r="F21" i="25"/>
  <c r="G21" i="25"/>
  <c r="C21" i="25"/>
  <c r="D20" i="25"/>
  <c r="E20" i="25"/>
  <c r="E22" i="25" s="1"/>
  <c r="F20" i="25"/>
  <c r="G20" i="25"/>
  <c r="C20" i="25"/>
  <c r="O18" i="20"/>
  <c r="P19" i="20"/>
  <c r="P20" i="20"/>
  <c r="P21" i="20"/>
  <c r="P22" i="20"/>
  <c r="P23" i="20"/>
  <c r="P24" i="20"/>
  <c r="P25" i="20"/>
  <c r="P26" i="20"/>
  <c r="P27" i="20"/>
  <c r="P18" i="20"/>
  <c r="N18" i="20"/>
  <c r="N19" i="20"/>
  <c r="O19" i="20"/>
  <c r="N20" i="20"/>
  <c r="O20" i="20"/>
  <c r="N21" i="20"/>
  <c r="O21" i="20"/>
  <c r="N22" i="20"/>
  <c r="O22" i="20"/>
  <c r="N23" i="20"/>
  <c r="O23" i="20"/>
  <c r="N24" i="20"/>
  <c r="O24" i="20"/>
  <c r="N25" i="20"/>
  <c r="O25" i="20"/>
  <c r="N26" i="20"/>
  <c r="O26" i="20"/>
  <c r="N27" i="20"/>
  <c r="O27" i="20"/>
  <c r="B13" i="25"/>
  <c r="H6" i="25"/>
  <c r="H7" i="25"/>
  <c r="H8" i="25"/>
  <c r="H5" i="25"/>
  <c r="B5" i="25"/>
  <c r="B6" i="25"/>
  <c r="B7" i="25"/>
  <c r="B8" i="25"/>
  <c r="B9" i="25"/>
  <c r="B10" i="25"/>
  <c r="B11" i="25"/>
  <c r="B12" i="25"/>
  <c r="B14" i="25"/>
  <c r="H15" i="25"/>
  <c r="G22" i="25" l="1"/>
  <c r="F22" i="25"/>
  <c r="D22" i="25"/>
  <c r="C22" i="25"/>
</calcChain>
</file>

<file path=xl/sharedStrings.xml><?xml version="1.0" encoding="utf-8"?>
<sst xmlns="http://schemas.openxmlformats.org/spreadsheetml/2006/main" count="716" uniqueCount="214">
  <si>
    <t>Application form – Environmental Incentive Scheme (EIS)</t>
  </si>
  <si>
    <t>anything in yellow is for the applicant to complete</t>
  </si>
  <si>
    <t>STW Reference Number</t>
  </si>
  <si>
    <t xml:space="preserve"> </t>
  </si>
  <si>
    <t xml:space="preserve">this is the reference we made your water connection or source of water against. </t>
  </si>
  <si>
    <t>Tell us about the site</t>
  </si>
  <si>
    <t>Site name / address</t>
  </si>
  <si>
    <t>Site Manager’s name</t>
  </si>
  <si>
    <t xml:space="preserve">Applicant's name </t>
  </si>
  <si>
    <t>Site Manager’s telephone number</t>
  </si>
  <si>
    <t>Applicant's telephone number</t>
  </si>
  <si>
    <t xml:space="preserve">~ An application for the environmental incentives should only be submitted once the properties water connection has been completed and all internal fittings are installed within the property and/or </t>
  </si>
  <si>
    <t>all external surface water management solutions are installed.</t>
  </si>
  <si>
    <t>~ I must provide all data sheets for all fittings used within the property and they must not exceed the maximums for the desired incentive.</t>
  </si>
  <si>
    <t>~ If your data sheet states varying flows &amp; pressures, it will be the flow rate at 3 bar pressure that we accept for the scheme.</t>
  </si>
  <si>
    <t>~ I must provide all required evidence for my external surface water management solution.</t>
  </si>
  <si>
    <t>~ I understand that the property must not be occupied before the audit and if it is then the property will not receive the incentive.</t>
  </si>
  <si>
    <t>~ I understand that if my application fails the desktop audit, I will have one opportunity to rectify the property and resubmit my application for the environmental incentives with the correct evidence.</t>
  </si>
  <si>
    <t>~ Following our audit of the property, we'll email you with your results, if you PASS your audit we'll need your confirmation by email on who and how we pay the incentive.</t>
  </si>
  <si>
    <t xml:space="preserve">~ All Rain Garden or Permeable Paving applications must be accompanied by the supporting evidence published on our website. </t>
  </si>
  <si>
    <t xml:space="preserve">~ All other charges relating to construction works are payable as per the New Connections and Developer Charges Scheme and are not impacted by the incentives payments. 
</t>
  </si>
  <si>
    <t>Please note: if you request the payment for the incentives to be made to yourself, all quotation charges must be made before the incentive payment is returned.</t>
  </si>
  <si>
    <t xml:space="preserve">~ If applying on someone else's behalf, we'll need that persons authorisation with the application before we'll complete the audit. </t>
  </si>
  <si>
    <t>~ The contact details you supply will be used to contact you soley for the purpose of your application and associated account, this data will be held in accordance with GDPR requirements.</t>
  </si>
  <si>
    <t>~ Ofwat have confirmed you no longer need to install a bath to benefit from our Environmental Incentive Scheme, we will apply this rule change from 1st December 2025</t>
  </si>
  <si>
    <t>~ For more information on how to qualify for our incentives and what we need from you, please click the following link:</t>
  </si>
  <si>
    <t>Infrastructure charges | Application forms, guidance &amp; agreements | Regulations and forms | Building and Developing | Severn Trent Water</t>
  </si>
  <si>
    <t xml:space="preserve">Print name </t>
  </si>
  <si>
    <t>Date</t>
  </si>
  <si>
    <t>By printing  your name here, you're agreeing to the terms stated above.</t>
  </si>
  <si>
    <t>Application form... (continued) – Environmental Incentive Scheme (EIS)</t>
  </si>
  <si>
    <t>Non- Household only</t>
  </si>
  <si>
    <t>Tell us which plots are ready for audit</t>
  </si>
  <si>
    <r>
      <t xml:space="preserve">~ If you have multiple plots of the same type, with the same water fittings installed, ready for audit at the same time, then you can populate one </t>
    </r>
    <r>
      <rPr>
        <b/>
        <sz val="12"/>
        <color theme="1"/>
        <rFont val="Aptos Narrow"/>
        <family val="2"/>
        <scheme val="minor"/>
      </rPr>
      <t>fittings list</t>
    </r>
    <r>
      <rPr>
        <sz val="12"/>
        <color theme="1"/>
        <rFont val="Aptos Narrow"/>
        <family val="2"/>
        <scheme val="minor"/>
      </rPr>
      <t xml:space="preserve"> tab (below) with multiple plots.</t>
    </r>
  </si>
  <si>
    <r>
      <t xml:space="preserve">~ If you have a variety of property  types, with differing water fittings ready for inspection at the same time, then you will need to populate separate </t>
    </r>
    <r>
      <rPr>
        <b/>
        <sz val="12"/>
        <color theme="1"/>
        <rFont val="Aptos Narrow"/>
        <family val="2"/>
        <scheme val="minor"/>
      </rPr>
      <t>fittings list</t>
    </r>
    <r>
      <rPr>
        <sz val="12"/>
        <color theme="1"/>
        <rFont val="Aptos Narrow"/>
        <family val="2"/>
        <scheme val="minor"/>
      </rPr>
      <t xml:space="preserve"> tabs (below) for each house type.</t>
    </r>
  </si>
  <si>
    <t>~ You can have multiple of the same fitting e.g. Toilets or Showers. However, we'll need to see Data sheets for all fittings and will mark you against the framework for the fitting with the highest flowrate.</t>
  </si>
  <si>
    <r>
      <t xml:space="preserve">~ The application will be rejected if the " </t>
    </r>
    <r>
      <rPr>
        <b/>
        <sz val="12"/>
        <color theme="1"/>
        <rFont val="Aptos Narrow"/>
        <family val="2"/>
        <scheme val="minor"/>
      </rPr>
      <t>Fittings list"</t>
    </r>
    <r>
      <rPr>
        <sz val="12"/>
        <color theme="1"/>
        <rFont val="Aptos Narrow"/>
        <family val="2"/>
        <scheme val="minor"/>
      </rPr>
      <t xml:space="preserve"> isn't completed with your</t>
    </r>
    <r>
      <rPr>
        <b/>
        <sz val="12"/>
        <color theme="1"/>
        <rFont val="Aptos Narrow"/>
        <family val="2"/>
        <scheme val="minor"/>
      </rPr>
      <t xml:space="preserve"> "Application form"</t>
    </r>
    <r>
      <rPr>
        <sz val="12"/>
        <color theme="1"/>
        <rFont val="Aptos Narrow"/>
        <family val="2"/>
        <scheme val="minor"/>
      </rPr>
      <t xml:space="preserve"> and also accompanied by</t>
    </r>
    <r>
      <rPr>
        <b/>
        <sz val="12"/>
        <color theme="1"/>
        <rFont val="Aptos Narrow"/>
        <family val="2"/>
        <scheme val="minor"/>
      </rPr>
      <t xml:space="preserve"> "Datasheets"</t>
    </r>
    <r>
      <rPr>
        <sz val="12"/>
        <color theme="1"/>
        <rFont val="Aptos Narrow"/>
        <family val="2"/>
        <scheme val="minor"/>
      </rPr>
      <t xml:space="preserve"> for every water fitting you have installed. </t>
    </r>
  </si>
  <si>
    <t>~ We will only allow 2 applications per plot, meaning you can reapply once,  if your plot fails its first audit.</t>
  </si>
  <si>
    <t>~ Any Rain garden or Permeable paving applications must be accompanied by the supporting evidence published on our website *per plot*  - Tick to confirm which incentives above.</t>
  </si>
  <si>
    <t>~ Please see our example below, for a plot that is applying for the 100l/p/d water incentive for Non Household properties</t>
  </si>
  <si>
    <t>Plot number</t>
  </si>
  <si>
    <t xml:space="preserve">House type / name </t>
  </si>
  <si>
    <t>Postal address of the plot</t>
  </si>
  <si>
    <t>Date of Water connection /
Meter commission</t>
  </si>
  <si>
    <t>Water</t>
  </si>
  <si>
    <t>Data sheets provided for plot</t>
  </si>
  <si>
    <t>100l/p/d</t>
  </si>
  <si>
    <t>E.G.</t>
  </si>
  <si>
    <t>Shop</t>
  </si>
  <si>
    <t>10 Mickey Mouse Drive, Derby, DE1 9DS</t>
  </si>
  <si>
    <r>
      <t xml:space="preserve">Please continue your application by filling out the next TAB below, </t>
    </r>
    <r>
      <rPr>
        <u/>
        <sz val="12"/>
        <color theme="1"/>
        <rFont val="Aptos"/>
        <family val="2"/>
      </rPr>
      <t>if you have any difficulties completing this form email us at</t>
    </r>
  </si>
  <si>
    <r>
      <t xml:space="preserve">EIS - Audit sheet </t>
    </r>
    <r>
      <rPr>
        <sz val="14"/>
        <color rgb="FF000000"/>
        <rFont val="Aptos"/>
        <family val="2"/>
      </rPr>
      <t>(for Severn Trent use)</t>
    </r>
  </si>
  <si>
    <t>(if applicable)</t>
  </si>
  <si>
    <r>
      <t xml:space="preserve">Desktop audit - </t>
    </r>
    <r>
      <rPr>
        <b/>
        <u/>
        <sz val="16"/>
        <color theme="1"/>
        <rFont val="Aptos Narrow"/>
        <family val="2"/>
        <scheme val="minor"/>
      </rPr>
      <t xml:space="preserve">EIS Team </t>
    </r>
    <r>
      <rPr>
        <u/>
        <sz val="16"/>
        <color theme="1"/>
        <rFont val="Aptos Narrow"/>
        <family val="2"/>
        <scheme val="minor"/>
      </rPr>
      <t>to populate</t>
    </r>
  </si>
  <si>
    <r>
      <t xml:space="preserve">Field audit - </t>
    </r>
    <r>
      <rPr>
        <b/>
        <u/>
        <sz val="16"/>
        <color theme="1"/>
        <rFont val="Aptos Narrow"/>
        <family val="2"/>
        <scheme val="minor"/>
      </rPr>
      <t xml:space="preserve">Construction Project Manager </t>
    </r>
    <r>
      <rPr>
        <u/>
        <sz val="16"/>
        <color theme="1"/>
        <rFont val="Aptos Narrow"/>
        <family val="2"/>
        <scheme val="minor"/>
      </rPr>
      <t>to populate</t>
    </r>
  </si>
  <si>
    <r>
      <rPr>
        <b/>
        <u/>
        <sz val="16"/>
        <color theme="1"/>
        <rFont val="Aptos Narrow"/>
        <family val="2"/>
        <scheme val="minor"/>
      </rPr>
      <t>Developer</t>
    </r>
    <r>
      <rPr>
        <u/>
        <sz val="16"/>
        <color theme="1"/>
        <rFont val="Aptos Narrow"/>
        <family val="2"/>
        <scheme val="minor"/>
      </rPr>
      <t xml:space="preserve"> to populate</t>
    </r>
  </si>
  <si>
    <t>Which property type is this form for?</t>
  </si>
  <si>
    <t>PASSED PLOTS</t>
  </si>
  <si>
    <t xml:space="preserve">Which plots match this property type &amp; fittings?               </t>
  </si>
  <si>
    <t>Tick if you are are you applying for
100l/p/d</t>
  </si>
  <si>
    <t>FAILED  PLOTS</t>
  </si>
  <si>
    <t xml:space="preserve">Fitting                   </t>
  </si>
  <si>
    <t>Unit of Measure</t>
  </si>
  <si>
    <t>Maximum Capacity / Flow 
rate set by framework l/p/d</t>
  </si>
  <si>
    <t xml:space="preserve"> Enter below 
the name / model of your water fitting</t>
  </si>
  <si>
    <t>Enter below 
Maximum Capacity/ Flow Rate 
of your fitting (at highest noted pressure on datasheet)</t>
  </si>
  <si>
    <t>For Severn Trent 
use only</t>
  </si>
  <si>
    <t xml:space="preserve">PASS / FAIL </t>
  </si>
  <si>
    <t xml:space="preserve">Reason for Fail </t>
  </si>
  <si>
    <t>Which plot/s</t>
  </si>
  <si>
    <r>
      <t>WC (dual flush)</t>
    </r>
    <r>
      <rPr>
        <b/>
        <sz val="14"/>
        <color theme="1"/>
        <rFont val="Aptos Narrow"/>
        <family val="2"/>
        <scheme val="minor"/>
      </rPr>
      <t xml:space="preserve"> </t>
    </r>
  </si>
  <si>
    <t>Full Flush Litres</t>
  </si>
  <si>
    <t>Part Flush Litres</t>
  </si>
  <si>
    <t xml:space="preserve">Shower </t>
  </si>
  <si>
    <t>Flow Rate (l/m)</t>
  </si>
  <si>
    <t xml:space="preserve">Bath </t>
  </si>
  <si>
    <t>Capacity to Overflow</t>
  </si>
  <si>
    <r>
      <rPr>
        <b/>
        <sz val="12"/>
        <rFont val="Aptos Narrow"/>
        <family val="2"/>
        <scheme val="minor"/>
      </rPr>
      <t>Basin Taps (Bathroom)</t>
    </r>
    <r>
      <rPr>
        <b/>
        <sz val="12"/>
        <color rgb="FFFF0000"/>
        <rFont val="Aptos Narrow"/>
        <family val="2"/>
        <scheme val="minor"/>
      </rPr>
      <t xml:space="preserve"> </t>
    </r>
  </si>
  <si>
    <t xml:space="preserve">Sink Taps (Kitchen) </t>
  </si>
  <si>
    <t>Dishwasher</t>
  </si>
  <si>
    <t>Litres/ Place Setting</t>
  </si>
  <si>
    <t>Washing Machine</t>
  </si>
  <si>
    <t>Litres/KG</t>
  </si>
  <si>
    <t>Date Audit completed?</t>
  </si>
  <si>
    <t>Outside 8 working  day SLA?</t>
  </si>
  <si>
    <t>If Yes? Was it Customer requested?</t>
  </si>
  <si>
    <t xml:space="preserve">Please note; </t>
  </si>
  <si>
    <t xml:space="preserve">~ From the 1st of April 2026, we are accepting application for Non Household properties with domestic usage, </t>
  </si>
  <si>
    <t>~All water fittings installed  in the property must be recorded and  must meet the maximum capacity and flow rates of the 100 litres per person per day incentive.</t>
  </si>
  <si>
    <r>
      <t xml:space="preserve">~ If you have multiple plots of the same type, with the same water fittings installed, ready for audit at the same time, then you can populate one </t>
    </r>
    <r>
      <rPr>
        <b/>
        <sz val="14"/>
        <color theme="1"/>
        <rFont val="Aptos Narrow"/>
        <family val="2"/>
        <scheme val="minor"/>
      </rPr>
      <t>fittings list</t>
    </r>
    <r>
      <rPr>
        <sz val="14"/>
        <color theme="1"/>
        <rFont val="Aptos Narrow"/>
        <family val="2"/>
        <scheme val="minor"/>
      </rPr>
      <t xml:space="preserve"> tab (below) with multiple plots.</t>
    </r>
  </si>
  <si>
    <r>
      <t xml:space="preserve">~ If you have a variety of property types, with differing water fittings ready for inspection at the same time, then you will need to populate separate </t>
    </r>
    <r>
      <rPr>
        <b/>
        <sz val="14"/>
        <color theme="1"/>
        <rFont val="Aptos Narrow"/>
        <family val="2"/>
        <scheme val="minor"/>
      </rPr>
      <t>fittings list</t>
    </r>
    <r>
      <rPr>
        <sz val="14"/>
        <color theme="1"/>
        <rFont val="Aptos Narrow"/>
        <family val="2"/>
        <scheme val="minor"/>
      </rPr>
      <t xml:space="preserve"> tabs (below) for each house type.</t>
    </r>
  </si>
  <si>
    <r>
      <t xml:space="preserve">~ The application will be rejected if the " </t>
    </r>
    <r>
      <rPr>
        <b/>
        <sz val="14"/>
        <color theme="1"/>
        <rFont val="Aptos Narrow"/>
        <family val="2"/>
        <scheme val="minor"/>
      </rPr>
      <t>Fittings list"</t>
    </r>
    <r>
      <rPr>
        <sz val="14"/>
        <color theme="1"/>
        <rFont val="Aptos Narrow"/>
        <family val="2"/>
        <scheme val="minor"/>
      </rPr>
      <t xml:space="preserve"> isn't completed with your</t>
    </r>
    <r>
      <rPr>
        <b/>
        <sz val="14"/>
        <color theme="1"/>
        <rFont val="Aptos Narrow"/>
        <family val="2"/>
        <scheme val="minor"/>
      </rPr>
      <t xml:space="preserve"> "Application form"</t>
    </r>
    <r>
      <rPr>
        <sz val="14"/>
        <color theme="1"/>
        <rFont val="Aptos Narrow"/>
        <family val="2"/>
        <scheme val="minor"/>
      </rPr>
      <t xml:space="preserve"> and also accompanied by</t>
    </r>
    <r>
      <rPr>
        <b/>
        <sz val="14"/>
        <color theme="1"/>
        <rFont val="Aptos Narrow"/>
        <family val="2"/>
        <scheme val="minor"/>
      </rPr>
      <t xml:space="preserve"> "Datasheets"</t>
    </r>
    <r>
      <rPr>
        <sz val="14"/>
        <color theme="1"/>
        <rFont val="Aptos Narrow"/>
        <family val="2"/>
        <scheme val="minor"/>
      </rPr>
      <t xml:space="preserve"> for every water fitting you have installed. </t>
    </r>
  </si>
  <si>
    <t>If you have any difficulties completing this form please email us at</t>
  </si>
  <si>
    <t>EIS@severntrent.co.uk</t>
  </si>
  <si>
    <t>Household</t>
  </si>
  <si>
    <r>
      <t xml:space="preserve">~ If you have a variety of house types, with differing water fittings ready for inspection at the same time, then you will need to populate separate </t>
    </r>
    <r>
      <rPr>
        <b/>
        <sz val="12"/>
        <color theme="1"/>
        <rFont val="Aptos Narrow"/>
        <family val="2"/>
        <scheme val="minor"/>
      </rPr>
      <t>fittings list</t>
    </r>
    <r>
      <rPr>
        <sz val="12"/>
        <color theme="1"/>
        <rFont val="Aptos Narrow"/>
        <family val="2"/>
        <scheme val="minor"/>
      </rPr>
      <t xml:space="preserve"> tabs (below) for each house type.</t>
    </r>
  </si>
  <si>
    <t>~ Please see our example below, for a plot that is applying for the 100l/p/d water incentive and the permeable surface waste incentive which fully infiltrates into the ground with no connection to the network.</t>
  </si>
  <si>
    <t>Sewerage</t>
  </si>
  <si>
    <t>90l/p/d</t>
  </si>
  <si>
    <t>85l/p/d</t>
  </si>
  <si>
    <t>Rain garden</t>
  </si>
  <si>
    <t>Permeable surface (infiltrates fully)</t>
  </si>
  <si>
    <t>Permeable surface (Attenuates flow)</t>
  </si>
  <si>
    <t>The Stamford - 3 bed semi</t>
  </si>
  <si>
    <t>5 Mickey Mouse Drive, Derby, DE1 9DS</t>
  </si>
  <si>
    <t>Which house type is this form for?</t>
  </si>
  <si>
    <t>House Type</t>
  </si>
  <si>
    <t xml:space="preserve">Which plots match this house type &amp; fittings?               </t>
  </si>
  <si>
    <t xml:space="preserve">Plots applied for </t>
  </si>
  <si>
    <t>Which scheme are you applying for?
100l/p/d, 90l/p/d  or 85l/p/d ?</t>
  </si>
  <si>
    <r>
      <t xml:space="preserve">Fitting                            (Mandatory fitting </t>
    </r>
    <r>
      <rPr>
        <b/>
        <sz val="12"/>
        <color rgb="FFFF0000"/>
        <rFont val="Aptos Narrow"/>
        <family val="2"/>
        <scheme val="minor"/>
      </rPr>
      <t xml:space="preserve">* </t>
    </r>
    <r>
      <rPr>
        <b/>
        <sz val="12"/>
        <rFont val="Aptos Narrow"/>
        <family val="2"/>
        <scheme val="minor"/>
      </rPr>
      <t>)</t>
    </r>
  </si>
  <si>
    <r>
      <t>WC (dual flush)</t>
    </r>
    <r>
      <rPr>
        <b/>
        <sz val="14"/>
        <color theme="1"/>
        <rFont val="Aptos Narrow"/>
        <family val="2"/>
        <scheme val="minor"/>
      </rPr>
      <t xml:space="preserve"> </t>
    </r>
    <r>
      <rPr>
        <b/>
        <sz val="14"/>
        <color rgb="FFFF0000"/>
        <rFont val="Aptos Narrow"/>
        <family val="2"/>
        <scheme val="minor"/>
      </rPr>
      <t>*</t>
    </r>
  </si>
  <si>
    <r>
      <t xml:space="preserve">Shower </t>
    </r>
    <r>
      <rPr>
        <b/>
        <sz val="14"/>
        <color rgb="FFFF0000"/>
        <rFont val="Aptos Narrow"/>
        <family val="2"/>
        <scheme val="minor"/>
      </rPr>
      <t>*</t>
    </r>
  </si>
  <si>
    <r>
      <rPr>
        <b/>
        <sz val="12"/>
        <rFont val="Aptos Narrow"/>
        <family val="2"/>
        <scheme val="minor"/>
      </rPr>
      <t>Basin Taps (Bathroom)</t>
    </r>
    <r>
      <rPr>
        <b/>
        <sz val="12"/>
        <color rgb="FFFF0000"/>
        <rFont val="Aptos Narrow"/>
        <family val="2"/>
        <scheme val="minor"/>
      </rPr>
      <t xml:space="preserve"> </t>
    </r>
    <r>
      <rPr>
        <b/>
        <sz val="14"/>
        <color rgb="FFFF0000"/>
        <rFont val="Aptos Narrow"/>
        <family val="2"/>
        <scheme val="minor"/>
      </rPr>
      <t>*</t>
    </r>
  </si>
  <si>
    <r>
      <rPr>
        <b/>
        <sz val="12"/>
        <rFont val="Aptos Narrow"/>
        <family val="2"/>
        <scheme val="minor"/>
      </rPr>
      <t xml:space="preserve">Sink Taps (Kitchen) </t>
    </r>
    <r>
      <rPr>
        <b/>
        <sz val="14"/>
        <color rgb="FFFF0000"/>
        <rFont val="Aptos Narrow"/>
        <family val="2"/>
        <scheme val="minor"/>
      </rPr>
      <t>*</t>
    </r>
  </si>
  <si>
    <r>
      <t xml:space="preserve">~ Water Fittings with a </t>
    </r>
    <r>
      <rPr>
        <b/>
        <sz val="14"/>
        <color rgb="FFFF0000"/>
        <rFont val="Aptos Narrow"/>
        <family val="2"/>
        <scheme val="minor"/>
      </rPr>
      <t>red asterisk *</t>
    </r>
    <r>
      <rPr>
        <sz val="14"/>
        <color theme="1"/>
        <rFont val="Aptos Narrow"/>
        <family val="2"/>
        <scheme val="minor"/>
      </rPr>
      <t xml:space="preserve"> are mandatory water fittings as per the OFWAT framework and if they are not installed will result in an application failure.</t>
    </r>
  </si>
  <si>
    <r>
      <t xml:space="preserve">~ If you have a variety of house types, with differing water fittings ready for inspection at the same time, then you will need to populate separate </t>
    </r>
    <r>
      <rPr>
        <b/>
        <sz val="14"/>
        <color theme="1"/>
        <rFont val="Aptos Narrow"/>
        <family val="2"/>
        <scheme val="minor"/>
      </rPr>
      <t>fittings list</t>
    </r>
    <r>
      <rPr>
        <sz val="14"/>
        <color theme="1"/>
        <rFont val="Aptos Narrow"/>
        <family val="2"/>
        <scheme val="minor"/>
      </rPr>
      <t xml:space="preserve"> tabs (below) for each house type.</t>
    </r>
  </si>
  <si>
    <t>Bath</t>
  </si>
  <si>
    <r>
      <t xml:space="preserve">EIS - Waste Audit sheets </t>
    </r>
    <r>
      <rPr>
        <sz val="14"/>
        <color rgb="FF000000"/>
        <rFont val="Aptos"/>
        <family val="2"/>
      </rPr>
      <t>(for Severn Trent use only)</t>
    </r>
  </si>
  <si>
    <t>DESKTOP</t>
  </si>
  <si>
    <t>FIELD</t>
  </si>
  <si>
    <t>FAILED PLOTS</t>
  </si>
  <si>
    <t>Yes / No</t>
  </si>
  <si>
    <t>Permeable parking surface</t>
  </si>
  <si>
    <t>On the Drawing - Is the permeable surface (material)  evidenced?</t>
  </si>
  <si>
    <t>Is a permeable surface installed on the parking area of property?</t>
  </si>
  <si>
    <t>On the Drawing - Is the parking area big enough for a minimum of 1 car?</t>
  </si>
  <si>
    <t>Is the parking area big enough for a minimum of 1 car?</t>
  </si>
  <si>
    <t>On the Drawing - Ensure the surface water from drive and or front garden area does not directly or indirectly flow into a sewer or watercourse</t>
  </si>
  <si>
    <t>Surface water from drive and or front garden area does not directly or indirectly flow into a sewer or watercourse?</t>
  </si>
  <si>
    <t>On the Drawing - Surface area of rain garden is evidenced and is receiving greater than 20% of the roof area?</t>
  </si>
  <si>
    <t>Surface area of rain garden is measured and matches size on design?</t>
  </si>
  <si>
    <t>On the Drawing - All downpipes on one side of main roof flow to rain garden</t>
  </si>
  <si>
    <t>All downpipes on one side of main roof flow to rain garden?</t>
  </si>
  <si>
    <t>On the Drawing - The downspout is visible to see flow of water from it to the rain garden</t>
  </si>
  <si>
    <t>The downspout is visible to see flow of water from it to the rain garden?</t>
  </si>
  <si>
    <t>On the Drawing - No overflow from rain garden to sewer</t>
  </si>
  <si>
    <t>No overflow from rain garden to sewer?</t>
  </si>
  <si>
    <t xml:space="preserve">Plot number </t>
  </si>
  <si>
    <t xml:space="preserve">Incentive payment </t>
  </si>
  <si>
    <t>Permeable surface</t>
  </si>
  <si>
    <t>Total</t>
  </si>
  <si>
    <t>Plot Checker</t>
  </si>
  <si>
    <t>Submitted</t>
  </si>
  <si>
    <t>Results</t>
  </si>
  <si>
    <t>Matchoff</t>
  </si>
  <si>
    <t>Drop downs</t>
  </si>
  <si>
    <t>STW Workstream</t>
  </si>
  <si>
    <t>PASS / FAIL</t>
  </si>
  <si>
    <t xml:space="preserve">Reason for desktop Fail </t>
  </si>
  <si>
    <t>Reason for Field audit Failure</t>
  </si>
  <si>
    <t>Customer Connections (Small Developer)</t>
  </si>
  <si>
    <t>PASS</t>
  </si>
  <si>
    <t>Fitting is over the flows permitted by Framework</t>
  </si>
  <si>
    <t xml:space="preserve">Fitting fitted does not match fittings list / datasheet </t>
  </si>
  <si>
    <t xml:space="preserve">Large Developer </t>
  </si>
  <si>
    <t>FAIL</t>
  </si>
  <si>
    <t xml:space="preserve">No Data sheet provided </t>
  </si>
  <si>
    <t>Fitting not installed</t>
  </si>
  <si>
    <t>Self-Lay Provider</t>
  </si>
  <si>
    <t>Mandatory Water Fitting Not Installed</t>
  </si>
  <si>
    <t xml:space="preserve">unable to access property - site manager made aware </t>
  </si>
  <si>
    <t>NAV</t>
  </si>
  <si>
    <t xml:space="preserve">YES </t>
  </si>
  <si>
    <t>Data Sheet Figures Don’t Match Application</t>
  </si>
  <si>
    <t xml:space="preserve">unable to access property - H&amp;S - site manager made aware </t>
  </si>
  <si>
    <t>Unknown</t>
  </si>
  <si>
    <t xml:space="preserve">NO </t>
  </si>
  <si>
    <t>Commercial Properties Not Elligible For Scheme</t>
  </si>
  <si>
    <t>unable to access property - access refused</t>
  </si>
  <si>
    <t>Connections Not Live/Services Not Installed</t>
  </si>
  <si>
    <t xml:space="preserve">Property not connected </t>
  </si>
  <si>
    <t>Retrospectively Fitted Flow Regulators/Restrictors are not allowed</t>
  </si>
  <si>
    <t>Property occupied</t>
  </si>
  <si>
    <t>NO</t>
  </si>
  <si>
    <t xml:space="preserve">unable to access property - site manager unavaible </t>
  </si>
  <si>
    <t>NA</t>
  </si>
  <si>
    <t xml:space="preserve">Reason not on the list - Email to EIS team to specify </t>
  </si>
  <si>
    <t>CPM</t>
  </si>
  <si>
    <t>Type of site</t>
  </si>
  <si>
    <t>Mike Rothon</t>
  </si>
  <si>
    <t>Yes</t>
  </si>
  <si>
    <t>Flat</t>
  </si>
  <si>
    <t>Large</t>
  </si>
  <si>
    <t>Lee Watson</t>
  </si>
  <si>
    <t>No</t>
  </si>
  <si>
    <t>Terrace</t>
  </si>
  <si>
    <t>Self Lay</t>
  </si>
  <si>
    <t>Jono France</t>
  </si>
  <si>
    <t>Semi</t>
  </si>
  <si>
    <t>Gary Neil</t>
  </si>
  <si>
    <t>Detatched</t>
  </si>
  <si>
    <t>Wayne Mills</t>
  </si>
  <si>
    <t>Nash Mistry</t>
  </si>
  <si>
    <t>Chris Hill</t>
  </si>
  <si>
    <t>Dom Davies</t>
  </si>
  <si>
    <t>Rob Lewis</t>
  </si>
  <si>
    <t>Edith Wood</t>
  </si>
  <si>
    <t>Ryan Griffiths</t>
  </si>
  <si>
    <r>
      <t xml:space="preserve"> If you have any difficulties completing this form email us at: </t>
    </r>
    <r>
      <rPr>
        <b/>
        <sz val="12"/>
        <color theme="3" tint="0.499984740745262"/>
        <rFont val="Aptos"/>
        <family val="2"/>
      </rPr>
      <t>EIS@severntrent.co.uk</t>
    </r>
  </si>
  <si>
    <r>
      <rPr>
        <sz val="12"/>
        <color rgb="FF000000"/>
        <rFont val="Aptos"/>
      </rPr>
      <t>Please send the completed application form and supporting documents to us at:</t>
    </r>
    <r>
      <rPr>
        <b/>
        <sz val="12"/>
        <color rgb="FF000000"/>
        <rFont val="Aptos"/>
      </rPr>
      <t xml:space="preserve"> </t>
    </r>
    <r>
      <rPr>
        <b/>
        <sz val="12"/>
        <color theme="3" tint="0.499984740745262"/>
        <rFont val="Aptos"/>
        <family val="2"/>
      </rPr>
      <t>EIS@severntrent.co.uk</t>
    </r>
  </si>
  <si>
    <t>EIS - Fittings list 1 - Non Household only</t>
  </si>
  <si>
    <t>EIS - Fittings list 2 - Non Household only</t>
  </si>
  <si>
    <t>EIS - Fittings list 3 - Non Household only</t>
  </si>
  <si>
    <t>EIS - Fittings list 1 - Household</t>
  </si>
  <si>
    <t>EIS - Fittings list 2 - Household</t>
  </si>
  <si>
    <t xml:space="preserve">EIS - Fittings list 3 - Household </t>
  </si>
  <si>
    <t>EIS - Fittings list 4 - Household</t>
  </si>
  <si>
    <t>EIS - Fittings list 4 - Non Household only</t>
  </si>
  <si>
    <t>EIS - Fittings list 5 - Household</t>
  </si>
  <si>
    <t>The framework does not require the Dishwasher, Washing machine or Bath to be fitted.</t>
  </si>
  <si>
    <t>The framework does not require the Dishwasher, Washing machine, or Bath to be fitted.</t>
  </si>
  <si>
    <t>~ If a fitting is installed that does not meet the Maximum Capacity flows, it will result in an application failure for that property.</t>
  </si>
  <si>
    <t>Please continue your application by filling out the next TABS below. If you wish to apply for the Non household incentive, please fill out the orange tabs. For Household incentives, please complete the yellow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</si>
</sst>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quot;£&quot;#,##0.00"/>
  </numFmts>
  <fonts count="67" x14ac:knownFonts="1">
    <font>
      <sz val="11"/>
      <color theme="1"/>
      <name val="Aptos Narrow"/>
      <family val="2"/>
      <scheme val="minor"/>
    </font>
    <font>
      <b/>
      <sz val="11"/>
      <color theme="0"/>
      <name val="Aptos Narrow"/>
      <family val="2"/>
      <scheme val="minor"/>
    </font>
    <font>
      <b/>
      <sz val="11"/>
      <color theme="1"/>
      <name val="Aptos Narrow"/>
      <family val="2"/>
      <scheme val="minor"/>
    </font>
    <font>
      <sz val="11"/>
      <color theme="1"/>
      <name val="Aptos"/>
      <family val="2"/>
    </font>
    <font>
      <b/>
      <sz val="22"/>
      <color rgb="FF000000"/>
      <name val="Aptos"/>
      <family val="2"/>
    </font>
    <font>
      <sz val="11"/>
      <color rgb="FF000000"/>
      <name val="Aptos"/>
      <family val="2"/>
    </font>
    <font>
      <sz val="11"/>
      <color rgb="FFFF0000"/>
      <name val="Aptos Narrow"/>
      <family val="2"/>
      <scheme val="minor"/>
    </font>
    <font>
      <b/>
      <sz val="12"/>
      <color theme="1"/>
      <name val="Aptos Narrow"/>
      <family val="2"/>
      <scheme val="minor"/>
    </font>
    <font>
      <b/>
      <sz val="14"/>
      <color theme="1"/>
      <name val="Aptos Narrow"/>
      <family val="2"/>
      <scheme val="minor"/>
    </font>
    <font>
      <sz val="12"/>
      <color theme="1"/>
      <name val="Aptos Narrow"/>
      <family val="2"/>
      <scheme val="minor"/>
    </font>
    <font>
      <sz val="14"/>
      <color theme="1"/>
      <name val="Aptos Narrow"/>
      <family val="2"/>
      <scheme val="minor"/>
    </font>
    <font>
      <b/>
      <sz val="11"/>
      <name val="Aptos Narrow"/>
      <family val="2"/>
      <scheme val="minor"/>
    </font>
    <font>
      <b/>
      <sz val="14"/>
      <name val="Aptos Narrow"/>
      <family val="2"/>
      <scheme val="minor"/>
    </font>
    <font>
      <sz val="11"/>
      <name val="Aptos"/>
      <family val="2"/>
    </font>
    <font>
      <sz val="14"/>
      <name val="Aptos Narrow"/>
      <family val="2"/>
      <scheme val="minor"/>
    </font>
    <font>
      <sz val="22"/>
      <color rgb="FF000000"/>
      <name val="Aptos"/>
      <family val="2"/>
    </font>
    <font>
      <u/>
      <sz val="16"/>
      <color theme="1"/>
      <name val="Aptos Narrow"/>
      <family val="2"/>
      <scheme val="minor"/>
    </font>
    <font>
      <b/>
      <u/>
      <sz val="16"/>
      <color theme="1"/>
      <name val="Aptos Narrow"/>
      <family val="2"/>
      <scheme val="minor"/>
    </font>
    <font>
      <sz val="12"/>
      <color rgb="FF000000"/>
      <name val="Aptos"/>
      <family val="2"/>
    </font>
    <font>
      <sz val="12"/>
      <color theme="1"/>
      <name val="Aptos"/>
      <family val="2"/>
    </font>
    <font>
      <b/>
      <sz val="26"/>
      <color rgb="FF000000"/>
      <name val="Aptos"/>
      <family val="2"/>
    </font>
    <font>
      <sz val="26"/>
      <color rgb="FF000000"/>
      <name val="Aptos"/>
      <family val="2"/>
    </font>
    <font>
      <u/>
      <sz val="12"/>
      <color theme="1"/>
      <name val="Aptos Narrow"/>
      <family val="2"/>
      <scheme val="minor"/>
    </font>
    <font>
      <b/>
      <sz val="12"/>
      <color rgb="FFFF0000"/>
      <name val="Aptos Narrow"/>
      <family val="2"/>
      <scheme val="minor"/>
    </font>
    <font>
      <b/>
      <sz val="12"/>
      <name val="Aptos Narrow"/>
      <family val="2"/>
      <scheme val="minor"/>
    </font>
    <font>
      <b/>
      <sz val="14"/>
      <color theme="0"/>
      <name val="Aptos Narrow"/>
      <family val="2"/>
      <scheme val="minor"/>
    </font>
    <font>
      <b/>
      <sz val="11"/>
      <color theme="1"/>
      <name val="Aptos"/>
      <family val="2"/>
    </font>
    <font>
      <sz val="12"/>
      <color theme="0"/>
      <name val="Aptos Narrow"/>
      <family val="2"/>
      <scheme val="minor"/>
    </font>
    <font>
      <sz val="11"/>
      <color rgb="FFFFFFFF"/>
      <name val="Aptos"/>
      <family val="2"/>
    </font>
    <font>
      <b/>
      <u/>
      <sz val="12"/>
      <color theme="1"/>
      <name val="Aptos"/>
      <family val="2"/>
    </font>
    <font>
      <b/>
      <sz val="12"/>
      <color rgb="FF000000"/>
      <name val="Aptos"/>
      <family val="2"/>
    </font>
    <font>
      <sz val="11"/>
      <color theme="0" tint="-0.34998626667073579"/>
      <name val="Aptos Narrow"/>
      <family val="2"/>
      <scheme val="minor"/>
    </font>
    <font>
      <b/>
      <sz val="14"/>
      <color theme="0" tint="-0.249977111117893"/>
      <name val="Aptos Narrow"/>
      <family val="2"/>
      <scheme val="minor"/>
    </font>
    <font>
      <sz val="8"/>
      <name val="Aptos Narrow"/>
      <family val="2"/>
      <scheme val="minor"/>
    </font>
    <font>
      <b/>
      <sz val="14"/>
      <color rgb="FFFF0000"/>
      <name val="Aptos Narrow"/>
      <family val="2"/>
      <scheme val="minor"/>
    </font>
    <font>
      <b/>
      <sz val="18"/>
      <color theme="0"/>
      <name val="Aptos"/>
      <family val="2"/>
    </font>
    <font>
      <b/>
      <sz val="24"/>
      <color rgb="FF000000"/>
      <name val="Aptos"/>
      <family val="2"/>
    </font>
    <font>
      <sz val="14"/>
      <color rgb="FF000000"/>
      <name val="Aptos"/>
      <family val="2"/>
    </font>
    <font>
      <b/>
      <sz val="22"/>
      <name val="Aptos Narrow"/>
      <family val="2"/>
      <scheme val="minor"/>
    </font>
    <font>
      <sz val="11"/>
      <color theme="0" tint="-0.499984740745262"/>
      <name val="Aptos Narrow"/>
      <family val="2"/>
      <scheme val="minor"/>
    </font>
    <font>
      <b/>
      <u/>
      <sz val="14"/>
      <color theme="1"/>
      <name val="Aptos"/>
      <family val="2"/>
    </font>
    <font>
      <sz val="11"/>
      <color theme="1" tint="0.14999847407452621"/>
      <name val="Aptos Narrow"/>
      <family val="2"/>
      <scheme val="minor"/>
    </font>
    <font>
      <b/>
      <sz val="22"/>
      <color theme="1" tint="0.14999847407452621"/>
      <name val="Aptos Narrow"/>
      <family val="2"/>
      <scheme val="minor"/>
    </font>
    <font>
      <sz val="11"/>
      <color theme="0"/>
      <name val="Aptos"/>
      <family val="2"/>
    </font>
    <font>
      <sz val="10"/>
      <color theme="1"/>
      <name val="Aptos"/>
      <family val="2"/>
    </font>
    <font>
      <u/>
      <sz val="12"/>
      <color theme="1"/>
      <name val="Aptos"/>
      <family val="2"/>
    </font>
    <font>
      <sz val="11"/>
      <name val="Aptos Narrow"/>
      <family val="2"/>
      <scheme val="minor"/>
    </font>
    <font>
      <i/>
      <sz val="11"/>
      <color theme="1"/>
      <name val="Aptos Narrow"/>
      <family val="2"/>
      <scheme val="minor"/>
    </font>
    <font>
      <i/>
      <sz val="11"/>
      <color theme="1"/>
      <name val="Aptos"/>
      <family val="2"/>
    </font>
    <font>
      <sz val="12"/>
      <name val="Aptos"/>
      <family val="2"/>
    </font>
    <font>
      <b/>
      <i/>
      <u/>
      <sz val="11"/>
      <color theme="0"/>
      <name val="Aptos"/>
      <family val="2"/>
    </font>
    <font>
      <b/>
      <sz val="11"/>
      <color rgb="FF000000"/>
      <name val="Aptos"/>
      <family val="2"/>
    </font>
    <font>
      <b/>
      <sz val="12"/>
      <color theme="1"/>
      <name val="Aptos"/>
      <family val="2"/>
    </font>
    <font>
      <sz val="10"/>
      <name val="Aptos Narrow"/>
      <family val="2"/>
      <scheme val="minor"/>
    </font>
    <font>
      <b/>
      <sz val="12"/>
      <color theme="0"/>
      <name val="Aptos Narrow"/>
      <family val="2"/>
      <scheme val="minor"/>
    </font>
    <font>
      <u/>
      <sz val="11"/>
      <color theme="10"/>
      <name val="Aptos Narrow"/>
      <family val="2"/>
      <scheme val="minor"/>
    </font>
    <font>
      <b/>
      <u/>
      <sz val="12"/>
      <color theme="3" tint="0.499984740745262"/>
      <name val="Aptos Narrow"/>
      <family val="2"/>
      <scheme val="minor"/>
    </font>
    <font>
      <sz val="12"/>
      <name val="Aptos Narrow"/>
      <family val="2"/>
      <scheme val="minor"/>
    </font>
    <font>
      <b/>
      <u/>
      <sz val="12"/>
      <color rgb="FF00B0F0"/>
      <name val="Aptos Narrow"/>
      <family val="2"/>
      <scheme val="minor"/>
    </font>
    <font>
      <b/>
      <u/>
      <sz val="16"/>
      <color rgb="FF00B0F0"/>
      <name val="Aptos Narrow"/>
      <family val="2"/>
      <scheme val="minor"/>
    </font>
    <font>
      <sz val="14"/>
      <color rgb="FFFF0000"/>
      <name val="Aptos Narrow"/>
      <family val="2"/>
      <scheme val="minor"/>
    </font>
    <font>
      <sz val="12"/>
      <color theme="1"/>
      <name val="Aptos Narrow"/>
    </font>
    <font>
      <b/>
      <sz val="26"/>
      <color theme="1"/>
      <name val="Aptos"/>
      <family val="2"/>
    </font>
    <font>
      <b/>
      <sz val="22"/>
      <color theme="1"/>
      <name val="Aptos"/>
      <family val="2"/>
    </font>
    <font>
      <sz val="12"/>
      <color rgb="FF000000"/>
      <name val="Aptos"/>
    </font>
    <font>
      <b/>
      <sz val="12"/>
      <color rgb="FF000000"/>
      <name val="Aptos"/>
    </font>
    <font>
      <b/>
      <sz val="12"/>
      <color theme="3" tint="0.499984740745262"/>
      <name val="Aptos"/>
      <family val="2"/>
    </font>
  </fonts>
  <fills count="24">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theme="2"/>
        <bgColor indexed="64"/>
      </patternFill>
    </fill>
    <fill>
      <patternFill patternType="solid">
        <fgColor rgb="FF83CAEB"/>
        <bgColor indexed="64"/>
      </patternFill>
    </fill>
    <fill>
      <patternFill patternType="solid">
        <fgColor rgb="FFC1E4F5"/>
        <bgColor indexed="64"/>
      </patternFill>
    </fill>
    <fill>
      <patternFill patternType="solid">
        <fgColor rgb="FF00B050"/>
        <bgColor indexed="64"/>
      </patternFill>
    </fill>
    <fill>
      <patternFill patternType="solid">
        <fgColor rgb="FFFF0000"/>
        <bgColor indexed="64"/>
      </patternFill>
    </fill>
    <fill>
      <patternFill patternType="solid">
        <fgColor rgb="FF92D05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FFFF"/>
        <bgColor indexed="64"/>
      </patternFill>
    </fill>
    <fill>
      <patternFill patternType="solid">
        <fgColor theme="5" tint="0.59999389629810485"/>
        <bgColor indexed="64"/>
      </patternFill>
    </fill>
    <fill>
      <patternFill patternType="solid">
        <fgColor rgb="FFFFC000"/>
        <bgColor indexed="64"/>
      </patternFill>
    </fill>
    <fill>
      <patternFill patternType="solid">
        <fgColor rgb="FF4879A6"/>
        <bgColor indexed="64"/>
      </patternFill>
    </fill>
    <fill>
      <patternFill patternType="solid">
        <fgColor rgb="FFFFFF99"/>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2" tint="-9.9978637043366805E-2"/>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bottom/>
      <diagonal/>
    </border>
  </borders>
  <cellStyleXfs count="2">
    <xf numFmtId="0" fontId="0" fillId="0" borderId="0"/>
    <xf numFmtId="0" fontId="55" fillId="0" borderId="0" applyNumberFormat="0" applyFill="0" applyBorder="0" applyAlignment="0" applyProtection="0"/>
  </cellStyleXfs>
  <cellXfs count="400">
    <xf numFmtId="0" fontId="0" fillId="0" borderId="0" xfId="0"/>
    <xf numFmtId="0" fontId="0" fillId="3" borderId="0" xfId="0" applyFill="1"/>
    <xf numFmtId="0" fontId="5" fillId="5" borderId="8" xfId="0" applyFont="1" applyFill="1" applyBorder="1" applyAlignment="1">
      <alignment vertical="center" wrapText="1"/>
    </xf>
    <xf numFmtId="0" fontId="1" fillId="2" borderId="6" xfId="0" applyFont="1" applyFill="1" applyBorder="1" applyAlignment="1">
      <alignment horizontal="center" vertical="center" wrapText="1"/>
    </xf>
    <xf numFmtId="0" fontId="2" fillId="7" borderId="0" xfId="0" applyFont="1" applyFill="1"/>
    <xf numFmtId="0" fontId="1" fillId="8" borderId="0" xfId="0" applyFont="1" applyFill="1"/>
    <xf numFmtId="0" fontId="4" fillId="3" borderId="0" xfId="0" applyFont="1" applyFill="1" applyAlignment="1">
      <alignment vertical="center"/>
    </xf>
    <xf numFmtId="0" fontId="1" fillId="3" borderId="0" xfId="0" applyFont="1" applyFill="1" applyAlignment="1">
      <alignment horizontal="center"/>
    </xf>
    <xf numFmtId="0" fontId="0" fillId="11" borderId="0" xfId="0" applyFill="1"/>
    <xf numFmtId="0" fontId="0" fillId="12" borderId="14" xfId="0" applyFill="1" applyBorder="1"/>
    <xf numFmtId="0" fontId="0" fillId="12" borderId="15" xfId="0" applyFill="1" applyBorder="1"/>
    <xf numFmtId="0" fontId="0" fillId="12" borderId="16" xfId="0" applyFill="1" applyBorder="1"/>
    <xf numFmtId="0" fontId="0" fillId="12" borderId="11" xfId="0" applyFill="1" applyBorder="1"/>
    <xf numFmtId="0" fontId="0" fillId="12" borderId="12" xfId="0" applyFill="1" applyBorder="1"/>
    <xf numFmtId="0" fontId="1" fillId="12" borderId="12" xfId="0" applyFont="1" applyFill="1" applyBorder="1" applyAlignment="1">
      <alignment horizontal="center"/>
    </xf>
    <xf numFmtId="0" fontId="1" fillId="12" borderId="12" xfId="0" applyFont="1" applyFill="1" applyBorder="1" applyAlignment="1">
      <alignment horizontal="center" vertical="center"/>
    </xf>
    <xf numFmtId="0" fontId="0" fillId="12" borderId="26" xfId="0" applyFill="1" applyBorder="1"/>
    <xf numFmtId="0" fontId="0" fillId="12" borderId="13" xfId="0" applyFill="1" applyBorder="1"/>
    <xf numFmtId="0" fontId="0" fillId="12" borderId="10" xfId="0" applyFill="1" applyBorder="1"/>
    <xf numFmtId="0" fontId="18" fillId="5" borderId="8" xfId="0" applyFont="1" applyFill="1" applyBorder="1" applyAlignment="1">
      <alignment vertical="center" wrapText="1"/>
    </xf>
    <xf numFmtId="0" fontId="2" fillId="0" borderId="0" xfId="0" applyFont="1"/>
    <xf numFmtId="0" fontId="3" fillId="3" borderId="0" xfId="0" applyFont="1" applyFill="1" applyAlignment="1">
      <alignment vertical="center"/>
    </xf>
    <xf numFmtId="0" fontId="0" fillId="7" borderId="0" xfId="0" applyFill="1"/>
    <xf numFmtId="0" fontId="0" fillId="8" borderId="0" xfId="0" applyFill="1"/>
    <xf numFmtId="0" fontId="31" fillId="3" borderId="0" xfId="0" applyFont="1" applyFill="1" applyAlignment="1">
      <alignment vertical="center"/>
    </xf>
    <xf numFmtId="0" fontId="0" fillId="21" borderId="0" xfId="0" applyFill="1"/>
    <xf numFmtId="6" fontId="5" fillId="5" borderId="10" xfId="0" applyNumberFormat="1" applyFont="1" applyFill="1" applyBorder="1" applyAlignment="1">
      <alignment horizontal="center" vertical="center" wrapText="1"/>
    </xf>
    <xf numFmtId="0" fontId="0" fillId="18" borderId="14" xfId="0" applyFill="1" applyBorder="1"/>
    <xf numFmtId="0" fontId="0" fillId="18" borderId="15" xfId="0" applyFill="1" applyBorder="1"/>
    <xf numFmtId="0" fontId="0" fillId="18" borderId="11" xfId="0" applyFill="1" applyBorder="1"/>
    <xf numFmtId="0" fontId="0" fillId="18" borderId="13" xfId="0" applyFill="1" applyBorder="1"/>
    <xf numFmtId="0" fontId="0" fillId="18" borderId="26" xfId="0" applyFill="1" applyBorder="1"/>
    <xf numFmtId="0" fontId="0" fillId="18" borderId="0" xfId="0" applyFill="1"/>
    <xf numFmtId="0" fontId="0" fillId="18" borderId="16" xfId="0" applyFill="1" applyBorder="1"/>
    <xf numFmtId="0" fontId="0" fillId="18" borderId="12" xfId="0" applyFill="1" applyBorder="1"/>
    <xf numFmtId="0" fontId="0" fillId="18" borderId="10" xfId="0" applyFill="1" applyBorder="1"/>
    <xf numFmtId="0" fontId="0" fillId="12" borderId="0" xfId="0" applyFill="1"/>
    <xf numFmtId="0" fontId="9" fillId="12" borderId="11" xfId="0" applyFont="1" applyFill="1" applyBorder="1"/>
    <xf numFmtId="0" fontId="27" fillId="12" borderId="11" xfId="0" applyFont="1" applyFill="1" applyBorder="1" applyAlignment="1">
      <alignment wrapText="1"/>
    </xf>
    <xf numFmtId="0" fontId="0" fillId="12" borderId="11" xfId="0" applyFill="1" applyBorder="1" applyAlignment="1">
      <alignment wrapText="1"/>
    </xf>
    <xf numFmtId="0" fontId="20" fillId="12" borderId="0" xfId="0" applyFont="1" applyFill="1" applyAlignment="1">
      <alignment vertical="center"/>
    </xf>
    <xf numFmtId="0" fontId="10" fillId="22" borderId="48" xfId="0" applyFont="1" applyFill="1" applyBorder="1" applyAlignment="1">
      <alignment horizontal="center" vertical="center" wrapText="1"/>
    </xf>
    <xf numFmtId="0" fontId="10" fillId="22" borderId="49" xfId="0" applyFont="1" applyFill="1" applyBorder="1" applyAlignment="1">
      <alignment horizontal="center" vertical="center" wrapText="1"/>
    </xf>
    <xf numFmtId="0" fontId="10" fillId="22" borderId="61" xfId="0" applyFont="1" applyFill="1" applyBorder="1" applyAlignment="1">
      <alignment horizontal="center" vertical="center" wrapText="1"/>
    </xf>
    <xf numFmtId="0" fontId="10" fillId="22" borderId="50" xfId="0" applyFont="1" applyFill="1" applyBorder="1" applyAlignment="1">
      <alignment horizontal="center" vertical="center" wrapText="1"/>
    </xf>
    <xf numFmtId="0" fontId="20" fillId="18" borderId="0" xfId="0" applyFont="1" applyFill="1" applyAlignment="1">
      <alignment vertical="center"/>
    </xf>
    <xf numFmtId="0" fontId="19" fillId="22" borderId="48" xfId="0" applyFont="1" applyFill="1" applyBorder="1" applyAlignment="1">
      <alignment horizontal="center" vertical="center" wrapText="1"/>
    </xf>
    <xf numFmtId="0" fontId="19" fillId="22" borderId="49" xfId="0" applyFont="1" applyFill="1" applyBorder="1" applyAlignment="1">
      <alignment horizontal="center" vertical="center" wrapText="1"/>
    </xf>
    <xf numFmtId="0" fontId="19" fillId="22" borderId="61" xfId="0" applyFont="1" applyFill="1" applyBorder="1" applyAlignment="1">
      <alignment horizontal="center" vertical="center" wrapText="1"/>
    </xf>
    <xf numFmtId="0" fontId="19" fillId="22" borderId="50" xfId="0" applyFont="1" applyFill="1" applyBorder="1" applyAlignment="1">
      <alignment horizontal="center" vertical="center" wrapText="1"/>
    </xf>
    <xf numFmtId="0" fontId="52" fillId="22" borderId="52" xfId="0" applyFont="1" applyFill="1" applyBorder="1" applyAlignment="1">
      <alignment horizontal="center" vertical="center"/>
    </xf>
    <xf numFmtId="0" fontId="52" fillId="22" borderId="20" xfId="0" applyFont="1" applyFill="1" applyBorder="1" applyAlignment="1">
      <alignment horizontal="center" vertical="center"/>
    </xf>
    <xf numFmtId="0" fontId="52" fillId="22" borderId="53" xfId="0" applyFont="1" applyFill="1" applyBorder="1" applyAlignment="1">
      <alignment horizontal="center" vertical="center"/>
    </xf>
    <xf numFmtId="0" fontId="52" fillId="22" borderId="25" xfId="0" applyFont="1" applyFill="1" applyBorder="1" applyAlignment="1">
      <alignment horizontal="center" vertical="center"/>
    </xf>
    <xf numFmtId="0" fontId="4" fillId="3" borderId="0" xfId="0" applyFont="1" applyFill="1" applyAlignment="1">
      <alignment horizontal="left" vertical="center"/>
    </xf>
    <xf numFmtId="0" fontId="22" fillId="3" borderId="0" xfId="0" applyFont="1" applyFill="1" applyAlignment="1">
      <alignment horizontal="center" vertical="center"/>
    </xf>
    <xf numFmtId="0" fontId="26" fillId="3" borderId="0" xfId="0" applyFont="1" applyFill="1" applyAlignment="1">
      <alignment vertical="center" wrapText="1"/>
    </xf>
    <xf numFmtId="0" fontId="5" fillId="5" borderId="34" xfId="0" applyFont="1" applyFill="1" applyBorder="1" applyAlignment="1">
      <alignment vertical="center" wrapText="1"/>
    </xf>
    <xf numFmtId="0" fontId="5" fillId="5" borderId="34" xfId="0" applyFont="1" applyFill="1" applyBorder="1" applyAlignment="1">
      <alignment vertical="center"/>
    </xf>
    <xf numFmtId="0" fontId="28" fillId="16" borderId="0" xfId="0" applyFont="1" applyFill="1" applyAlignment="1">
      <alignment horizontal="left" vertical="center" indent="1" readingOrder="1"/>
    </xf>
    <xf numFmtId="0" fontId="3" fillId="3" borderId="0" xfId="0" applyFont="1" applyFill="1" applyAlignment="1">
      <alignment vertical="center" wrapText="1"/>
    </xf>
    <xf numFmtId="0" fontId="44" fillId="3" borderId="0" xfId="0" applyFont="1" applyFill="1" applyAlignment="1">
      <alignment vertical="center"/>
    </xf>
    <xf numFmtId="0" fontId="56" fillId="3" borderId="0" xfId="1" applyFont="1" applyFill="1" applyAlignment="1" applyProtection="1">
      <alignment vertical="center"/>
    </xf>
    <xf numFmtId="0" fontId="29" fillId="3" borderId="0" xfId="0" applyFont="1" applyFill="1" applyAlignment="1">
      <alignment vertical="center"/>
    </xf>
    <xf numFmtId="0" fontId="13" fillId="6" borderId="8" xfId="0" applyFont="1" applyFill="1" applyBorder="1" applyAlignment="1" applyProtection="1">
      <alignment horizontal="left" vertical="center" wrapText="1" indent="1"/>
      <protection locked="0"/>
    </xf>
    <xf numFmtId="14" fontId="3" fillId="5" borderId="8" xfId="0" applyNumberFormat="1" applyFont="1" applyFill="1" applyBorder="1" applyAlignment="1" applyProtection="1">
      <alignment vertical="center" wrapText="1"/>
      <protection locked="0"/>
    </xf>
    <xf numFmtId="0" fontId="3" fillId="5" borderId="27" xfId="0" applyFont="1" applyFill="1" applyBorder="1" applyAlignment="1" applyProtection="1">
      <alignment horizontal="left" vertical="top"/>
      <protection locked="0"/>
    </xf>
    <xf numFmtId="0" fontId="3" fillId="5" borderId="9" xfId="0" applyFont="1" applyFill="1" applyBorder="1" applyAlignment="1" applyProtection="1">
      <alignment vertical="center"/>
      <protection locked="0"/>
    </xf>
    <xf numFmtId="0" fontId="46" fillId="3" borderId="0" xfId="0" applyFont="1" applyFill="1"/>
    <xf numFmtId="0" fontId="26" fillId="3" borderId="0" xfId="0" applyFont="1" applyFill="1" applyAlignment="1">
      <alignment vertical="center"/>
    </xf>
    <xf numFmtId="0" fontId="9" fillId="3" borderId="0" xfId="0" applyFont="1" applyFill="1" applyAlignment="1">
      <alignment horizontal="left"/>
    </xf>
    <xf numFmtId="0" fontId="9" fillId="3" borderId="0" xfId="0" applyFont="1" applyFill="1"/>
    <xf numFmtId="0" fontId="10" fillId="3" borderId="0" xfId="0" applyFont="1" applyFill="1"/>
    <xf numFmtId="0" fontId="57" fillId="3" borderId="0" xfId="0" applyFont="1" applyFill="1"/>
    <xf numFmtId="0" fontId="10" fillId="0" borderId="0" xfId="0" applyFont="1"/>
    <xf numFmtId="0" fontId="57" fillId="3" borderId="0" xfId="0" applyFont="1" applyFill="1" applyAlignment="1">
      <alignment horizontal="left"/>
    </xf>
    <xf numFmtId="0" fontId="5" fillId="5" borderId="10" xfId="0" applyFont="1" applyFill="1" applyBorder="1" applyAlignment="1">
      <alignment horizontal="center" vertical="center" wrapText="1"/>
    </xf>
    <xf numFmtId="0" fontId="47" fillId="3" borderId="0" xfId="0" applyFont="1" applyFill="1" applyAlignment="1">
      <alignment horizontal="right" vertical="center"/>
    </xf>
    <xf numFmtId="0" fontId="48" fillId="21" borderId="8" xfId="0" applyFont="1" applyFill="1" applyBorder="1" applyAlignment="1">
      <alignment horizontal="center" vertical="center" wrapText="1"/>
    </xf>
    <xf numFmtId="14" fontId="48" fillId="21" borderId="8" xfId="0" applyNumberFormat="1" applyFont="1" applyFill="1" applyBorder="1" applyAlignment="1">
      <alignment horizontal="center" vertical="center" wrapText="1"/>
    </xf>
    <xf numFmtId="0" fontId="48" fillId="21" borderId="8" xfId="0" applyFont="1" applyFill="1" applyBorder="1" applyAlignment="1">
      <alignment vertical="center" wrapText="1"/>
      <extLst>
        <ext xmlns:xfpb="http://schemas.microsoft.com/office/spreadsheetml/2022/featurepropertybag" uri="{C7286773-470A-42A8-94C5-96B5CB345126}">
          <xfpb:xfComplement i="0"/>
        </ext>
      </extLst>
    </xf>
    <xf numFmtId="0" fontId="3" fillId="21" borderId="8" xfId="0" applyFont="1" applyFill="1" applyBorder="1" applyAlignment="1">
      <alignment horizontal="center" vertical="center" wrapText="1"/>
      <extLst>
        <ext xmlns:xfpb="http://schemas.microsoft.com/office/spreadsheetml/2022/featurepropertybag" uri="{C7286773-470A-42A8-94C5-96B5CB345126}">
          <xfpb:xfComplement i="0"/>
        </ext>
      </extLst>
    </xf>
    <xf numFmtId="0" fontId="47" fillId="3" borderId="0" xfId="0" applyFont="1" applyFill="1" applyAlignment="1">
      <alignment horizontal="left" vertical="center"/>
    </xf>
    <xf numFmtId="0" fontId="24" fillId="3" borderId="0" xfId="0" applyFont="1" applyFill="1" applyAlignment="1">
      <alignment horizontal="left" vertical="center"/>
    </xf>
    <xf numFmtId="0" fontId="46" fillId="0" borderId="0" xfId="0" applyFont="1"/>
    <xf numFmtId="0" fontId="3" fillId="6" borderId="34" xfId="0" applyFont="1" applyFill="1" applyBorder="1" applyAlignment="1" applyProtection="1">
      <alignment horizontal="center" vertical="center" wrapText="1"/>
      <protection locked="0"/>
    </xf>
    <xf numFmtId="0" fontId="3" fillId="6" borderId="8" xfId="0" applyFont="1" applyFill="1" applyBorder="1" applyAlignment="1" applyProtection="1">
      <alignment horizontal="center" vertical="center" wrapText="1"/>
      <protection locked="0"/>
    </xf>
    <xf numFmtId="14" fontId="3" fillId="6" borderId="8" xfId="0" applyNumberFormat="1" applyFont="1" applyFill="1" applyBorder="1" applyAlignment="1" applyProtection="1">
      <alignment horizontal="center" vertical="center" wrapText="1"/>
      <protection locked="0"/>
    </xf>
    <xf numFmtId="0" fontId="3" fillId="6" borderId="34"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0" fontId="3" fillId="6" borderId="8"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3" fillId="6" borderId="8" xfId="0" applyFont="1" applyFill="1" applyBorder="1" applyAlignment="1" applyProtection="1">
      <alignment vertical="center" wrapText="1"/>
      <protection locked="0"/>
      <extLst>
        <ext xmlns:xfpb="http://schemas.microsoft.com/office/spreadsheetml/2022/featurepropertybag" uri="{C7286773-470A-42A8-94C5-96B5CB345126}">
          <xfpb:xfComplement i="0"/>
        </ext>
      </extLst>
    </xf>
    <xf numFmtId="14" fontId="3" fillId="6" borderId="34" xfId="0" applyNumberFormat="1" applyFont="1" applyFill="1" applyBorder="1" applyAlignment="1" applyProtection="1">
      <alignment horizontal="center" vertical="center" wrapText="1"/>
      <protection locked="0"/>
    </xf>
    <xf numFmtId="0" fontId="3" fillId="6" borderId="34" xfId="0" applyFont="1" applyFill="1" applyBorder="1" applyAlignment="1" applyProtection="1">
      <alignment horizontal="center" vertical="center" wrapText="1"/>
      <protection locked="0"/>
      <extLst>
        <ext xmlns:xfpb="http://schemas.microsoft.com/office/spreadsheetml/2022/featurepropertybag" uri="{C7286773-470A-42A8-94C5-96B5CB345126}">
          <xfpb:xfComplement i="0"/>
        </ext>
      </extLst>
    </xf>
    <xf numFmtId="0" fontId="0" fillId="3" borderId="0" xfId="0" applyFill="1" applyAlignment="1">
      <alignment wrapText="1"/>
    </xf>
    <xf numFmtId="0" fontId="16" fillId="13" borderId="0" xfId="0" applyFont="1" applyFill="1" applyAlignment="1">
      <alignment horizontal="center" vertical="center"/>
    </xf>
    <xf numFmtId="0" fontId="4" fillId="3" borderId="0" xfId="0" applyFont="1" applyFill="1" applyAlignment="1">
      <alignment horizontal="left" vertical="center" indent="3"/>
    </xf>
    <xf numFmtId="0" fontId="16" fillId="17" borderId="0" xfId="0" applyFont="1" applyFill="1" applyAlignment="1">
      <alignment horizontal="center" vertical="center"/>
    </xf>
    <xf numFmtId="0" fontId="46" fillId="3" borderId="0" xfId="0" applyFont="1" applyFill="1" applyAlignment="1">
      <alignment horizontal="left" vertical="center" indent="3"/>
    </xf>
    <xf numFmtId="0" fontId="39" fillId="3" borderId="0" xfId="0" applyFont="1" applyFill="1" applyAlignment="1">
      <alignment vertical="center"/>
    </xf>
    <xf numFmtId="0" fontId="31" fillId="3" borderId="12" xfId="0" applyFont="1" applyFill="1" applyBorder="1" applyAlignment="1">
      <alignment vertical="center"/>
    </xf>
    <xf numFmtId="0" fontId="13" fillId="3" borderId="0" xfId="0" applyFont="1" applyFill="1" applyAlignment="1">
      <alignment vertical="center" wrapText="1"/>
    </xf>
    <xf numFmtId="0" fontId="9" fillId="12" borderId="0" xfId="0" applyFont="1" applyFill="1"/>
    <xf numFmtId="0" fontId="5" fillId="3" borderId="0" xfId="0" applyFont="1" applyFill="1" applyAlignment="1">
      <alignment vertical="center" wrapText="1"/>
    </xf>
    <xf numFmtId="0" fontId="3" fillId="3" borderId="0" xfId="0" applyFont="1" applyFill="1" applyAlignment="1">
      <alignment horizontal="center" vertical="center" wrapText="1"/>
    </xf>
    <xf numFmtId="0" fontId="27" fillId="12" borderId="0" xfId="0" applyFont="1" applyFill="1" applyAlignment="1">
      <alignment wrapText="1"/>
    </xf>
    <xf numFmtId="0" fontId="12" fillId="10" borderId="26" xfId="0" applyFont="1" applyFill="1" applyBorder="1" applyAlignment="1">
      <alignment horizontal="center" vertical="center"/>
    </xf>
    <xf numFmtId="0" fontId="30" fillId="5" borderId="13" xfId="0" applyFont="1" applyFill="1" applyBorder="1" applyAlignment="1">
      <alignment horizontal="center" vertical="center" wrapText="1"/>
    </xf>
    <xf numFmtId="0" fontId="30" fillId="5" borderId="26" xfId="0" applyFont="1" applyFill="1" applyBorder="1" applyAlignment="1">
      <alignment horizontal="center" vertical="center" wrapText="1"/>
    </xf>
    <xf numFmtId="0" fontId="30" fillId="5" borderId="10"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4" borderId="0" xfId="0" applyFont="1" applyFill="1" applyAlignment="1">
      <alignment horizontal="left" vertical="center"/>
    </xf>
    <xf numFmtId="0" fontId="8" fillId="4" borderId="37" xfId="0" applyFont="1" applyFill="1" applyBorder="1" applyAlignment="1">
      <alignment horizontal="center" vertical="center"/>
    </xf>
    <xf numFmtId="0" fontId="6" fillId="18" borderId="11" xfId="0" applyFont="1" applyFill="1" applyBorder="1" applyAlignment="1">
      <alignment horizontal="center" vertical="center" textRotation="90" wrapText="1"/>
    </xf>
    <xf numFmtId="0" fontId="0" fillId="12" borderId="0" xfId="0" applyFill="1" applyAlignment="1">
      <alignment wrapText="1"/>
    </xf>
    <xf numFmtId="0" fontId="9" fillId="3" borderId="17" xfId="0" applyFont="1" applyFill="1" applyBorder="1" applyAlignment="1">
      <alignment horizontal="left" vertical="center" wrapText="1"/>
    </xf>
    <xf numFmtId="0" fontId="7" fillId="3" borderId="3" xfId="0" applyFont="1" applyFill="1" applyBorder="1" applyAlignment="1">
      <alignment horizontal="left" vertical="center"/>
    </xf>
    <xf numFmtId="0" fontId="8" fillId="3" borderId="4" xfId="0" applyFont="1" applyFill="1" applyBorder="1" applyAlignment="1">
      <alignment horizontal="center" vertical="center"/>
    </xf>
    <xf numFmtId="0" fontId="7" fillId="4" borderId="19" xfId="0" applyFont="1" applyFill="1" applyBorder="1" applyAlignment="1">
      <alignment horizontal="left" vertical="center" wrapText="1"/>
    </xf>
    <xf numFmtId="0" fontId="7" fillId="4" borderId="5" xfId="0" applyFont="1" applyFill="1" applyBorder="1" applyAlignment="1">
      <alignment horizontal="left" vertical="center"/>
    </xf>
    <xf numFmtId="0" fontId="8" fillId="4" borderId="2" xfId="0" applyFont="1" applyFill="1" applyBorder="1" applyAlignment="1">
      <alignment horizontal="center" vertical="center"/>
    </xf>
    <xf numFmtId="0" fontId="8" fillId="4" borderId="5" xfId="0" applyFont="1" applyFill="1" applyBorder="1" applyAlignment="1">
      <alignment horizontal="center" vertical="center"/>
    </xf>
    <xf numFmtId="0" fontId="7" fillId="3" borderId="19" xfId="0" applyFont="1" applyFill="1" applyBorder="1" applyAlignment="1">
      <alignment horizontal="left" vertical="center" wrapText="1"/>
    </xf>
    <xf numFmtId="0" fontId="7" fillId="3" borderId="5" xfId="0" applyFont="1" applyFill="1" applyBorder="1" applyAlignment="1">
      <alignment vertical="center"/>
    </xf>
    <xf numFmtId="0" fontId="12" fillId="3" borderId="2"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5" xfId="0" applyFont="1" applyFill="1" applyBorder="1" applyAlignment="1">
      <alignment horizontal="center" vertical="center"/>
    </xf>
    <xf numFmtId="0" fontId="23" fillId="4" borderId="19" xfId="0" applyFont="1" applyFill="1" applyBorder="1" applyAlignment="1">
      <alignment horizontal="left" vertical="center" wrapText="1"/>
    </xf>
    <xf numFmtId="0" fontId="23" fillId="3" borderId="19" xfId="0" applyFont="1" applyFill="1" applyBorder="1" applyAlignment="1">
      <alignment horizontal="left" vertical="center" wrapText="1"/>
    </xf>
    <xf numFmtId="0" fontId="7" fillId="3" borderId="5" xfId="0" applyFont="1" applyFill="1" applyBorder="1" applyAlignment="1">
      <alignment horizontal="left" vertical="center"/>
    </xf>
    <xf numFmtId="0" fontId="12" fillId="4" borderId="2" xfId="0" applyFont="1" applyFill="1" applyBorder="1" applyAlignment="1">
      <alignment horizontal="center" vertical="center"/>
    </xf>
    <xf numFmtId="0" fontId="7" fillId="3" borderId="21" xfId="0" applyFont="1" applyFill="1" applyBorder="1" applyAlignment="1">
      <alignment horizontal="left" vertical="center" wrapText="1"/>
    </xf>
    <xf numFmtId="0" fontId="7" fillId="3" borderId="22" xfId="0" applyFont="1" applyFill="1" applyBorder="1" applyAlignment="1">
      <alignment horizontal="left" vertical="center"/>
    </xf>
    <xf numFmtId="0" fontId="12" fillId="3" borderId="23"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2" xfId="0" applyFont="1" applyFill="1" applyBorder="1" applyAlignment="1">
      <alignment horizontal="center" vertical="center"/>
    </xf>
    <xf numFmtId="0" fontId="0" fillId="3" borderId="0" xfId="0" applyFill="1" applyAlignment="1">
      <alignment horizontal="left" wrapText="1"/>
    </xf>
    <xf numFmtId="0" fontId="0" fillId="3" borderId="0" xfId="0" applyFill="1" applyAlignment="1">
      <alignment horizontal="left"/>
    </xf>
    <xf numFmtId="0" fontId="11" fillId="3" borderId="0" xfId="0" applyFont="1" applyFill="1" applyAlignment="1">
      <alignment horizontal="center" vertical="center" wrapText="1"/>
    </xf>
    <xf numFmtId="0" fontId="11" fillId="3" borderId="0" xfId="0" applyFont="1" applyFill="1" applyAlignment="1">
      <alignment vertical="center" wrapText="1"/>
    </xf>
    <xf numFmtId="0" fontId="18" fillId="9" borderId="8" xfId="0" applyFont="1" applyFill="1" applyBorder="1" applyAlignment="1">
      <alignment horizontal="left" vertical="center" wrapText="1" indent="1"/>
    </xf>
    <xf numFmtId="0" fontId="25" fillId="13" borderId="0" xfId="0" applyFont="1" applyFill="1" applyAlignment="1">
      <alignment horizontal="center" vertical="center"/>
    </xf>
    <xf numFmtId="0" fontId="8" fillId="3" borderId="0" xfId="0" applyFont="1" applyFill="1"/>
    <xf numFmtId="0" fontId="10" fillId="3" borderId="0" xfId="0" applyFont="1" applyFill="1" applyAlignment="1">
      <alignment vertical="center"/>
    </xf>
    <xf numFmtId="0" fontId="10" fillId="3" borderId="0" xfId="0" applyFont="1" applyFill="1" applyAlignment="1">
      <alignment horizontal="left"/>
    </xf>
    <xf numFmtId="0" fontId="0" fillId="0" borderId="0" xfId="0" applyAlignment="1">
      <alignment wrapText="1"/>
    </xf>
    <xf numFmtId="0" fontId="14" fillId="11" borderId="49" xfId="0" applyFont="1" applyFill="1" applyBorder="1" applyAlignment="1" applyProtection="1">
      <alignment horizontal="center" vertical="center"/>
      <protection locked="0"/>
    </xf>
    <xf numFmtId="0" fontId="12" fillId="11" borderId="30" xfId="0" applyFont="1" applyFill="1" applyBorder="1" applyAlignment="1" applyProtection="1">
      <alignment horizontal="center" vertical="center"/>
      <protection locked="0"/>
    </xf>
    <xf numFmtId="0" fontId="12" fillId="11" borderId="1" xfId="0" applyFont="1" applyFill="1" applyBorder="1" applyAlignment="1" applyProtection="1">
      <alignment horizontal="center" vertical="center"/>
      <protection locked="0"/>
    </xf>
    <xf numFmtId="0" fontId="12" fillId="11" borderId="29" xfId="0" applyFont="1" applyFill="1" applyBorder="1" applyAlignment="1" applyProtection="1">
      <alignment horizontal="center" vertical="center"/>
      <protection locked="0"/>
    </xf>
    <xf numFmtId="0" fontId="32" fillId="11" borderId="30" xfId="0" applyFont="1" applyFill="1" applyBorder="1" applyAlignment="1" applyProtection="1">
      <alignment horizontal="center" vertical="center"/>
      <protection locked="0"/>
    </xf>
    <xf numFmtId="0" fontId="32" fillId="11" borderId="1" xfId="0" applyFont="1" applyFill="1" applyBorder="1" applyAlignment="1" applyProtection="1">
      <alignment horizontal="center" vertical="center"/>
      <protection locked="0"/>
    </xf>
    <xf numFmtId="0" fontId="32" fillId="11" borderId="29" xfId="0" applyFont="1" applyFill="1" applyBorder="1" applyAlignment="1" applyProtection="1">
      <alignment horizontal="center" vertical="center"/>
      <protection locked="0"/>
    </xf>
    <xf numFmtId="0" fontId="14" fillId="11" borderId="50" xfId="0" applyFont="1" applyFill="1" applyBorder="1" applyAlignment="1" applyProtection="1">
      <alignment horizontal="center" vertical="center"/>
      <protection locked="0"/>
    </xf>
    <xf numFmtId="0" fontId="32" fillId="11" borderId="31" xfId="0" applyFont="1" applyFill="1" applyBorder="1" applyAlignment="1" applyProtection="1">
      <alignment horizontal="center" vertical="center"/>
      <protection locked="0"/>
    </xf>
    <xf numFmtId="0" fontId="12" fillId="11" borderId="24" xfId="0" applyFont="1" applyFill="1" applyBorder="1" applyAlignment="1" applyProtection="1">
      <alignment horizontal="center" vertical="center"/>
      <protection locked="0"/>
    </xf>
    <xf numFmtId="0" fontId="12" fillId="11" borderId="32" xfId="0" applyFont="1" applyFill="1" applyBorder="1" applyAlignment="1" applyProtection="1">
      <alignment horizontal="center" vertical="center"/>
      <protection locked="0"/>
    </xf>
    <xf numFmtId="0" fontId="12" fillId="9" borderId="44" xfId="0" applyFont="1" applyFill="1" applyBorder="1" applyAlignment="1" applyProtection="1">
      <alignment horizontal="center" vertical="center"/>
      <protection locked="0"/>
    </xf>
    <xf numFmtId="0" fontId="12" fillId="9" borderId="45" xfId="0" applyFont="1" applyFill="1" applyBorder="1" applyAlignment="1" applyProtection="1">
      <alignment horizontal="center" vertical="center"/>
      <protection locked="0"/>
    </xf>
    <xf numFmtId="0" fontId="13" fillId="6" borderId="8" xfId="0" applyFont="1" applyFill="1" applyBorder="1" applyAlignment="1" applyProtection="1">
      <alignment vertical="center" wrapText="1"/>
      <protection locked="0"/>
    </xf>
    <xf numFmtId="3" fontId="13" fillId="6" borderId="27" xfId="0" applyNumberFormat="1" applyFont="1" applyFill="1" applyBorder="1" applyAlignment="1" applyProtection="1">
      <alignment vertical="center" wrapText="1"/>
      <protection locked="0"/>
    </xf>
    <xf numFmtId="0" fontId="19" fillId="6" borderId="27" xfId="0" applyFont="1" applyFill="1" applyBorder="1" applyAlignment="1" applyProtection="1">
      <alignment horizontal="center" vertical="center" wrapText="1"/>
      <protection locked="0"/>
    </xf>
    <xf numFmtId="0" fontId="10" fillId="3" borderId="49" xfId="0" applyFont="1" applyFill="1" applyBorder="1" applyAlignment="1" applyProtection="1">
      <alignment horizontal="center" vertical="center" wrapText="1"/>
      <protection locked="0"/>
    </xf>
    <xf numFmtId="0" fontId="10" fillId="3" borderId="50" xfId="0" applyFont="1" applyFill="1" applyBorder="1" applyAlignment="1" applyProtection="1">
      <alignment horizontal="center" vertical="center" wrapText="1"/>
      <protection locked="0"/>
    </xf>
    <xf numFmtId="0" fontId="10" fillId="3" borderId="30" xfId="0" applyFont="1" applyFill="1" applyBorder="1" applyAlignment="1" applyProtection="1">
      <alignment horizontal="center" vertical="center" wrapText="1"/>
      <protection locked="0"/>
    </xf>
    <xf numFmtId="0" fontId="2" fillId="22" borderId="29" xfId="0" applyFont="1" applyFill="1" applyBorder="1" applyAlignment="1" applyProtection="1">
      <alignment horizontal="left" vertical="center"/>
      <protection locked="0"/>
    </xf>
    <xf numFmtId="0" fontId="10" fillId="3" borderId="31" xfId="0" applyFont="1" applyFill="1" applyBorder="1" applyAlignment="1" applyProtection="1">
      <alignment horizontal="center" vertical="center" wrapText="1"/>
      <protection locked="0"/>
    </xf>
    <xf numFmtId="0" fontId="2" fillId="22" borderId="32" xfId="0" applyFont="1" applyFill="1" applyBorder="1" applyAlignment="1" applyProtection="1">
      <alignment horizontal="left" vertical="center"/>
      <protection locked="0"/>
    </xf>
    <xf numFmtId="0" fontId="19" fillId="6" borderId="8" xfId="0" applyFont="1" applyFill="1" applyBorder="1" applyAlignment="1" applyProtection="1">
      <alignment horizontal="center" vertical="center" wrapText="1"/>
      <protection locked="0"/>
    </xf>
    <xf numFmtId="14" fontId="19" fillId="6" borderId="27" xfId="0" applyNumberFormat="1" applyFont="1" applyFill="1" applyBorder="1" applyAlignment="1" applyProtection="1">
      <alignment horizontal="center" vertical="center" wrapText="1"/>
      <protection locked="0"/>
    </xf>
    <xf numFmtId="0" fontId="40" fillId="3" borderId="0" xfId="0" applyFont="1" applyFill="1" applyAlignment="1">
      <alignment vertical="center"/>
    </xf>
    <xf numFmtId="0" fontId="58" fillId="3" borderId="0" xfId="1" applyFont="1" applyFill="1" applyAlignment="1" applyProtection="1">
      <alignment vertical="center"/>
      <protection locked="0"/>
    </xf>
    <xf numFmtId="0" fontId="59" fillId="3" borderId="0" xfId="1" applyFont="1" applyFill="1" applyAlignment="1" applyProtection="1">
      <alignment vertical="center"/>
    </xf>
    <xf numFmtId="0" fontId="29" fillId="3" borderId="0" xfId="0" applyFont="1" applyFill="1"/>
    <xf numFmtId="164" fontId="3" fillId="6" borderId="52" xfId="0" applyNumberFormat="1" applyFont="1" applyFill="1" applyBorder="1" applyAlignment="1">
      <alignment horizontal="center" vertical="center" wrapText="1"/>
    </xf>
    <xf numFmtId="164" fontId="3" fillId="6" borderId="20" xfId="0" applyNumberFormat="1" applyFont="1" applyFill="1" applyBorder="1" applyAlignment="1">
      <alignment horizontal="center" vertical="center" wrapText="1"/>
    </xf>
    <xf numFmtId="164" fontId="13" fillId="6" borderId="34" xfId="0" applyNumberFormat="1" applyFont="1" applyFill="1" applyBorder="1" applyAlignment="1">
      <alignment horizontal="center" vertical="center" wrapText="1"/>
    </xf>
    <xf numFmtId="0" fontId="0" fillId="23" borderId="1" xfId="0" applyFill="1" applyBorder="1" applyAlignment="1">
      <alignment horizontal="center" vertical="center"/>
    </xf>
    <xf numFmtId="1" fontId="0" fillId="3" borderId="1" xfId="0" applyNumberFormat="1" applyFill="1" applyBorder="1" applyAlignment="1">
      <alignment horizontal="center" vertical="center"/>
    </xf>
    <xf numFmtId="0" fontId="0" fillId="3" borderId="0" xfId="0" applyFill="1" applyProtection="1">
      <protection locked="0"/>
    </xf>
    <xf numFmtId="0" fontId="0" fillId="0" borderId="0" xfId="0" applyProtection="1">
      <protection locked="0"/>
    </xf>
    <xf numFmtId="0" fontId="3" fillId="6" borderId="55" xfId="0" applyFont="1" applyFill="1" applyBorder="1" applyAlignment="1" applyProtection="1">
      <alignment horizontal="center" vertical="center" wrapText="1"/>
      <protection locked="0"/>
    </xf>
    <xf numFmtId="164" fontId="0" fillId="0" borderId="44" xfId="0" applyNumberFormat="1" applyBorder="1" applyAlignment="1" applyProtection="1">
      <alignment horizontal="center" vertical="center"/>
      <protection locked="0"/>
    </xf>
    <xf numFmtId="164" fontId="0" fillId="0" borderId="45" xfId="0" applyNumberFormat="1" applyBorder="1" applyAlignment="1" applyProtection="1">
      <alignment horizontal="center" vertical="center"/>
      <protection locked="0"/>
    </xf>
    <xf numFmtId="164" fontId="0" fillId="0" borderId="60" xfId="0" applyNumberFormat="1" applyBorder="1" applyAlignment="1" applyProtection="1">
      <alignment horizontal="center" vertical="center"/>
      <protection locked="0"/>
    </xf>
    <xf numFmtId="164" fontId="0" fillId="0" borderId="46" xfId="0" applyNumberFormat="1" applyBorder="1" applyAlignment="1" applyProtection="1">
      <alignment horizontal="center" vertical="center"/>
      <protection locked="0"/>
    </xf>
    <xf numFmtId="0" fontId="3" fillId="6" borderId="19" xfId="0" applyFont="1" applyFill="1" applyBorder="1" applyAlignment="1" applyProtection="1">
      <alignment horizontal="center" vertical="center" wrapText="1"/>
      <protection locked="0"/>
    </xf>
    <xf numFmtId="164" fontId="0" fillId="0" borderId="30" xfId="0" applyNumberFormat="1" applyBorder="1" applyAlignment="1" applyProtection="1">
      <alignment horizontal="center" vertical="center"/>
      <protection locked="0"/>
    </xf>
    <xf numFmtId="164" fontId="0" fillId="0" borderId="1" xfId="0" applyNumberFormat="1" applyBorder="1" applyAlignment="1" applyProtection="1">
      <alignment horizontal="center" vertical="center"/>
      <protection locked="0"/>
    </xf>
    <xf numFmtId="164" fontId="0" fillId="0" borderId="41" xfId="0" applyNumberFormat="1" applyBorder="1" applyAlignment="1" applyProtection="1">
      <alignment horizontal="center" vertical="center"/>
      <protection locked="0"/>
    </xf>
    <xf numFmtId="164" fontId="0" fillId="0" borderId="29" xfId="0" applyNumberFormat="1" applyBorder="1" applyAlignment="1" applyProtection="1">
      <alignment horizontal="center" vertical="center"/>
      <protection locked="0"/>
    </xf>
    <xf numFmtId="0" fontId="3" fillId="6" borderId="21" xfId="0" applyFont="1" applyFill="1" applyBorder="1" applyAlignment="1" applyProtection="1">
      <alignment horizontal="center" vertical="center" wrapText="1"/>
      <protection locked="0"/>
    </xf>
    <xf numFmtId="164" fontId="0" fillId="0" borderId="31" xfId="0" applyNumberFormat="1" applyBorder="1" applyAlignment="1" applyProtection="1">
      <alignment horizontal="center" vertical="center"/>
      <protection locked="0"/>
    </xf>
    <xf numFmtId="164" fontId="0" fillId="0" borderId="24" xfId="0" applyNumberFormat="1" applyBorder="1" applyAlignment="1" applyProtection="1">
      <alignment horizontal="center" vertical="center"/>
      <protection locked="0"/>
    </xf>
    <xf numFmtId="164" fontId="0" fillId="0" borderId="42" xfId="0" applyNumberFormat="1" applyBorder="1" applyAlignment="1" applyProtection="1">
      <alignment horizontal="center" vertical="center"/>
      <protection locked="0"/>
    </xf>
    <xf numFmtId="164" fontId="0" fillId="0" borderId="32" xfId="0" applyNumberFormat="1" applyBorder="1" applyAlignment="1" applyProtection="1">
      <alignment horizontal="center" vertical="center"/>
      <protection locked="0"/>
    </xf>
    <xf numFmtId="0" fontId="0" fillId="3" borderId="0" xfId="0" applyFill="1" applyAlignment="1" applyProtection="1">
      <alignment horizontal="center"/>
      <protection locked="0"/>
    </xf>
    <xf numFmtId="0" fontId="0" fillId="3" borderId="11" xfId="0" applyFill="1" applyBorder="1" applyAlignment="1" applyProtection="1">
      <alignment horizontal="center" vertical="center"/>
      <protection locked="0"/>
    </xf>
    <xf numFmtId="0" fontId="11" fillId="23" borderId="1" xfId="0" applyFont="1" applyFill="1" applyBorder="1" applyAlignment="1" applyProtection="1">
      <alignment horizontal="center" vertical="center"/>
      <protection locked="0"/>
    </xf>
    <xf numFmtId="0" fontId="2" fillId="23" borderId="1" xfId="0" applyFont="1" applyFill="1" applyBorder="1" applyAlignment="1" applyProtection="1">
      <alignment horizontal="center" vertical="center"/>
      <protection locked="0"/>
    </xf>
    <xf numFmtId="0" fontId="0" fillId="3" borderId="1" xfId="0" applyFill="1" applyBorder="1" applyAlignment="1" applyProtection="1">
      <alignment horizontal="center"/>
      <protection locked="0"/>
    </xf>
    <xf numFmtId="16" fontId="3" fillId="6" borderId="34" xfId="0" applyNumberFormat="1" applyFont="1" applyFill="1" applyBorder="1" applyAlignment="1" applyProtection="1">
      <alignment horizontal="center" vertical="center" wrapText="1"/>
      <protection locked="0"/>
    </xf>
    <xf numFmtId="0" fontId="18" fillId="5" borderId="14"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24" fillId="10" borderId="35" xfId="0" applyFont="1" applyFill="1" applyBorder="1" applyAlignment="1">
      <alignment horizontal="center" vertical="center" wrapText="1"/>
    </xf>
    <xf numFmtId="0" fontId="12" fillId="10" borderId="34" xfId="0" applyFont="1" applyFill="1" applyBorder="1" applyAlignment="1">
      <alignment horizontal="center" vertical="center"/>
    </xf>
    <xf numFmtId="0" fontId="8" fillId="4" borderId="47" xfId="0" applyFont="1" applyFill="1" applyBorder="1" applyAlignment="1">
      <alignment horizontal="center" vertical="center"/>
    </xf>
    <xf numFmtId="0" fontId="8" fillId="3" borderId="51" xfId="0" applyFont="1" applyFill="1" applyBorder="1" applyAlignment="1">
      <alignment horizontal="center" vertical="center"/>
    </xf>
    <xf numFmtId="0" fontId="8" fillId="4" borderId="49" xfId="0" applyFont="1" applyFill="1" applyBorder="1" applyAlignment="1">
      <alignment horizontal="center" vertical="center"/>
    </xf>
    <xf numFmtId="0" fontId="12" fillId="3" borderId="49" xfId="0" applyFont="1" applyFill="1" applyBorder="1" applyAlignment="1">
      <alignment horizontal="center" vertical="center"/>
    </xf>
    <xf numFmtId="0" fontId="8" fillId="3" borderId="49" xfId="0" applyFont="1" applyFill="1" applyBorder="1" applyAlignment="1">
      <alignment horizontal="center" vertical="center"/>
    </xf>
    <xf numFmtId="0" fontId="12" fillId="4" borderId="49" xfId="0" applyFont="1" applyFill="1" applyBorder="1" applyAlignment="1">
      <alignment horizontal="center" vertical="center"/>
    </xf>
    <xf numFmtId="0" fontId="12" fillId="3" borderId="50" xfId="0" applyFont="1" applyFill="1" applyBorder="1" applyAlignment="1">
      <alignment horizontal="center" vertical="center"/>
    </xf>
    <xf numFmtId="0" fontId="24" fillId="3" borderId="19" xfId="0" applyFont="1" applyFill="1" applyBorder="1" applyAlignment="1">
      <alignment horizontal="left" vertical="center" wrapText="1"/>
    </xf>
    <xf numFmtId="0" fontId="60" fillId="3" borderId="0" xfId="0" applyFont="1" applyFill="1"/>
    <xf numFmtId="0" fontId="6" fillId="3" borderId="0" xfId="0" applyFont="1" applyFill="1" applyAlignment="1">
      <alignment horizontal="left"/>
    </xf>
    <xf numFmtId="0" fontId="63" fillId="3" borderId="0" xfId="0" applyFont="1" applyFill="1" applyAlignment="1">
      <alignment horizontal="left" vertical="center"/>
    </xf>
    <xf numFmtId="0" fontId="19" fillId="3" borderId="0" xfId="0" applyFont="1" applyFill="1" applyAlignment="1">
      <alignment horizontal="left" vertical="center" wrapText="1"/>
    </xf>
    <xf numFmtId="0" fontId="43" fillId="16" borderId="0" xfId="0" applyFont="1" applyFill="1" applyAlignment="1">
      <alignment horizontal="left" vertical="center" indent="1" readingOrder="1"/>
    </xf>
    <xf numFmtId="0" fontId="4" fillId="3" borderId="0" xfId="0" applyFont="1" applyFill="1" applyAlignment="1">
      <alignment horizontal="left" vertical="center"/>
    </xf>
    <xf numFmtId="0" fontId="41" fillId="3" borderId="0" xfId="0" applyFont="1" applyFill="1" applyAlignment="1">
      <alignment horizontal="left" vertical="center" indent="3"/>
    </xf>
    <xf numFmtId="0" fontId="42" fillId="3" borderId="0" xfId="0" applyFont="1" applyFill="1" applyAlignment="1">
      <alignment horizontal="left" vertical="center" indent="3"/>
    </xf>
    <xf numFmtId="0" fontId="41" fillId="3" borderId="0" xfId="0" applyFont="1" applyFill="1" applyAlignment="1">
      <alignment horizontal="left" vertical="top" wrapText="1" indent="3"/>
    </xf>
    <xf numFmtId="0" fontId="28" fillId="16" borderId="0" xfId="0" applyFont="1" applyFill="1" applyAlignment="1">
      <alignment horizontal="left" vertical="center" wrapText="1" indent="1" readingOrder="1"/>
    </xf>
    <xf numFmtId="0" fontId="28" fillId="16" borderId="0" xfId="0" applyFont="1" applyFill="1" applyAlignment="1">
      <alignment horizontal="left" vertical="center" indent="2" readingOrder="1"/>
    </xf>
    <xf numFmtId="0" fontId="28" fillId="16" borderId="0" xfId="0" applyFont="1" applyFill="1" applyAlignment="1">
      <alignment horizontal="left" vertical="center" indent="1" readingOrder="1"/>
    </xf>
    <xf numFmtId="0" fontId="43" fillId="16" borderId="0" xfId="0" applyFont="1" applyFill="1" applyAlignment="1">
      <alignment horizontal="left" vertical="center" wrapText="1" indent="2" readingOrder="1"/>
    </xf>
    <xf numFmtId="0" fontId="50" fillId="16" borderId="0" xfId="0" applyFont="1" applyFill="1" applyAlignment="1">
      <alignment horizontal="left" vertical="center" indent="1" readingOrder="1"/>
    </xf>
    <xf numFmtId="0" fontId="9" fillId="3" borderId="0" xfId="0" applyFont="1" applyFill="1" applyAlignment="1">
      <alignment horizontal="left"/>
    </xf>
    <xf numFmtId="0" fontId="53" fillId="3" borderId="0" xfId="0" applyFont="1" applyFill="1" applyAlignment="1">
      <alignment horizontal="left" vertical="center" indent="3"/>
    </xf>
    <xf numFmtId="0" fontId="29" fillId="3" borderId="15" xfId="0" applyFont="1" applyFill="1" applyBorder="1" applyAlignment="1">
      <alignment horizontal="right" vertical="center"/>
    </xf>
    <xf numFmtId="0" fontId="5" fillId="5" borderId="35" xfId="0" applyFont="1" applyFill="1" applyBorder="1" applyAlignment="1">
      <alignment horizontal="center" vertical="center" wrapText="1"/>
    </xf>
    <xf numFmtId="0" fontId="5" fillId="5" borderId="34" xfId="0" applyFont="1" applyFill="1" applyBorder="1" applyAlignment="1">
      <alignment horizontal="center" vertical="center" wrapText="1"/>
    </xf>
    <xf numFmtId="0" fontId="19" fillId="6" borderId="27" xfId="0" applyFont="1" applyFill="1" applyBorder="1" applyAlignment="1" applyProtection="1">
      <alignment horizontal="center" vertical="center" wrapText="1"/>
      <protection locked="0"/>
    </xf>
    <xf numFmtId="0" fontId="19" fillId="6" borderId="9" xfId="0" applyFont="1" applyFill="1" applyBorder="1" applyAlignment="1" applyProtection="1">
      <alignment horizontal="center" vertical="center" wrapText="1"/>
      <protection locked="0"/>
    </xf>
    <xf numFmtId="0" fontId="3" fillId="6" borderId="27" xfId="0" applyFont="1" applyFill="1" applyBorder="1" applyAlignment="1" applyProtection="1">
      <alignment horizontal="center" vertical="center" wrapText="1"/>
      <protection locked="0"/>
    </xf>
    <xf numFmtId="0" fontId="3" fillId="6" borderId="36" xfId="0" applyFont="1" applyFill="1" applyBorder="1" applyAlignment="1" applyProtection="1">
      <alignment horizontal="center" vertical="center" wrapText="1"/>
      <protection locked="0"/>
    </xf>
    <xf numFmtId="0" fontId="3" fillId="6" borderId="9" xfId="0" applyFont="1" applyFill="1" applyBorder="1" applyAlignment="1" applyProtection="1">
      <alignment horizontal="center" vertical="center" wrapText="1"/>
      <protection locked="0"/>
    </xf>
    <xf numFmtId="0" fontId="62" fillId="3" borderId="0" xfId="0" applyFont="1" applyFill="1" applyAlignment="1">
      <alignment horizontal="left" vertical="center"/>
    </xf>
    <xf numFmtId="0" fontId="36" fillId="18" borderId="15" xfId="0" applyFont="1" applyFill="1" applyBorder="1" applyAlignment="1">
      <alignment horizontal="left" vertical="center"/>
    </xf>
    <xf numFmtId="0" fontId="15" fillId="12" borderId="15" xfId="0" applyFont="1" applyFill="1" applyBorder="1" applyAlignment="1">
      <alignment horizontal="left" vertical="center"/>
    </xf>
    <xf numFmtId="0" fontId="16" fillId="2" borderId="0" xfId="0" applyFont="1" applyFill="1" applyAlignment="1">
      <alignment horizontal="center" vertical="center"/>
    </xf>
    <xf numFmtId="0" fontId="16" fillId="9" borderId="0" xfId="0" applyFont="1" applyFill="1" applyAlignment="1">
      <alignment horizontal="center" vertical="center"/>
    </xf>
    <xf numFmtId="0" fontId="24" fillId="10" borderId="14" xfId="0" applyFont="1" applyFill="1" applyBorder="1" applyAlignment="1">
      <alignment vertical="center" wrapText="1"/>
    </xf>
    <xf numFmtId="0" fontId="24" fillId="10" borderId="13" xfId="0" applyFont="1" applyFill="1" applyBorder="1" applyAlignment="1">
      <alignment vertical="center" wrapText="1"/>
    </xf>
    <xf numFmtId="0" fontId="24" fillId="10" borderId="15" xfId="0" applyFont="1" applyFill="1" applyBorder="1" applyAlignment="1">
      <alignment horizontal="center" vertical="center"/>
    </xf>
    <xf numFmtId="0" fontId="24" fillId="10" borderId="26" xfId="0" applyFont="1" applyFill="1" applyBorder="1" applyAlignment="1">
      <alignment horizontal="center" vertical="center"/>
    </xf>
    <xf numFmtId="0" fontId="18" fillId="5" borderId="14"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9" fillId="3" borderId="0" xfId="0" applyFont="1" applyFill="1" applyAlignment="1">
      <alignment horizontal="right" vertical="center" wrapText="1" indent="5"/>
    </xf>
    <xf numFmtId="0" fontId="19" fillId="3" borderId="12" xfId="0" applyFont="1" applyFill="1" applyBorder="1" applyAlignment="1">
      <alignment horizontal="right" vertical="center" wrapText="1" indent="5"/>
    </xf>
    <xf numFmtId="0" fontId="49" fillId="3" borderId="0" xfId="0" applyFont="1" applyFill="1" applyAlignment="1">
      <alignment horizontal="right" vertical="center" wrapText="1" indent="5"/>
    </xf>
    <xf numFmtId="0" fontId="49" fillId="3" borderId="12" xfId="0" applyFont="1" applyFill="1" applyBorder="1" applyAlignment="1">
      <alignment horizontal="right" vertical="center" wrapText="1" indent="5"/>
    </xf>
    <xf numFmtId="0" fontId="2" fillId="22" borderId="58" xfId="0" applyFont="1" applyFill="1" applyBorder="1" applyAlignment="1" applyProtection="1">
      <alignment horizontal="left" vertical="center"/>
      <protection locked="0"/>
    </xf>
    <xf numFmtId="0" fontId="2" fillId="22" borderId="33" xfId="0" applyFont="1" applyFill="1" applyBorder="1" applyAlignment="1" applyProtection="1">
      <alignment horizontal="left" vertical="center"/>
      <protection locked="0"/>
    </xf>
    <xf numFmtId="0" fontId="0" fillId="22" borderId="19" xfId="0" applyFill="1" applyBorder="1" applyAlignment="1" applyProtection="1">
      <alignment horizontal="center"/>
      <protection locked="0"/>
    </xf>
    <xf numFmtId="0" fontId="0" fillId="22" borderId="20" xfId="0" applyFill="1" applyBorder="1" applyAlignment="1" applyProtection="1">
      <alignment horizontal="center"/>
      <protection locked="0"/>
    </xf>
    <xf numFmtId="0" fontId="0" fillId="22" borderId="41" xfId="0" applyFill="1" applyBorder="1" applyAlignment="1" applyProtection="1">
      <alignment horizontal="center" vertical="center" wrapText="1"/>
      <protection locked="0"/>
    </xf>
    <xf numFmtId="0" fontId="0" fillId="22" borderId="5" xfId="0" applyFill="1" applyBorder="1" applyAlignment="1" applyProtection="1">
      <alignment horizontal="center" vertical="center" wrapText="1"/>
      <protection locked="0"/>
    </xf>
    <xf numFmtId="0" fontId="0" fillId="22" borderId="2" xfId="0" applyFill="1" applyBorder="1" applyAlignment="1" applyProtection="1">
      <alignment horizontal="center" vertical="center" wrapText="1"/>
      <protection locked="0"/>
    </xf>
    <xf numFmtId="0" fontId="10" fillId="3" borderId="38" xfId="0" applyFont="1" applyFill="1" applyBorder="1" applyAlignment="1" applyProtection="1">
      <alignment horizontal="center" vertical="center" wrapText="1"/>
      <protection locked="0"/>
    </xf>
    <xf numFmtId="0" fontId="10" fillId="3" borderId="28" xfId="0" applyFont="1" applyFill="1" applyBorder="1" applyAlignment="1" applyProtection="1">
      <alignment horizontal="center" vertical="center" wrapText="1"/>
      <protection locked="0"/>
    </xf>
    <xf numFmtId="0" fontId="11" fillId="15" borderId="35" xfId="0" applyFont="1" applyFill="1" applyBorder="1" applyAlignment="1">
      <alignment horizontal="center" vertical="center" wrapText="1"/>
    </xf>
    <xf numFmtId="0" fontId="11" fillId="15" borderId="34" xfId="0" applyFont="1" applyFill="1" applyBorder="1" applyAlignment="1">
      <alignment horizontal="center" vertical="center" wrapText="1"/>
    </xf>
    <xf numFmtId="0" fontId="19" fillId="6" borderId="13" xfId="0" applyFont="1" applyFill="1" applyBorder="1" applyAlignment="1" applyProtection="1">
      <alignment horizontal="center" vertical="center" wrapText="1"/>
      <protection locked="0"/>
    </xf>
    <xf numFmtId="0" fontId="19" fillId="6" borderId="10" xfId="0" applyFont="1" applyFill="1" applyBorder="1" applyAlignment="1" applyProtection="1">
      <alignment horizontal="center" vertical="center" wrapText="1"/>
      <protection locked="0"/>
    </xf>
    <xf numFmtId="0" fontId="24" fillId="14" borderId="14" xfId="0" applyFont="1" applyFill="1" applyBorder="1" applyAlignment="1">
      <alignment horizontal="center" vertical="center" wrapText="1"/>
    </xf>
    <xf numFmtId="0" fontId="24" fillId="14" borderId="15" xfId="0" applyFont="1" applyFill="1" applyBorder="1" applyAlignment="1">
      <alignment horizontal="center" vertical="center" wrapText="1"/>
    </xf>
    <xf numFmtId="0" fontId="24" fillId="14" borderId="16" xfId="0" applyFont="1" applyFill="1" applyBorder="1" applyAlignment="1">
      <alignment horizontal="center" vertical="center" wrapText="1"/>
    </xf>
    <xf numFmtId="0" fontId="24" fillId="14" borderId="13" xfId="0" applyFont="1" applyFill="1" applyBorder="1" applyAlignment="1">
      <alignment horizontal="center" vertical="center" wrapText="1"/>
    </xf>
    <xf numFmtId="0" fontId="24" fillId="14" borderId="26" xfId="0" applyFont="1" applyFill="1" applyBorder="1" applyAlignment="1">
      <alignment horizontal="center" vertical="center" wrapText="1"/>
    </xf>
    <xf numFmtId="0" fontId="24" fillId="14" borderId="10" xfId="0" applyFont="1" applyFill="1" applyBorder="1" applyAlignment="1">
      <alignment horizontal="center" vertical="center" wrapText="1"/>
    </xf>
    <xf numFmtId="0" fontId="24" fillId="14" borderId="35" xfId="0" applyFont="1" applyFill="1" applyBorder="1" applyAlignment="1">
      <alignment horizontal="center" vertical="center" wrapText="1"/>
    </xf>
    <xf numFmtId="0" fontId="24" fillId="14" borderId="34"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12" xfId="0" applyFont="1" applyFill="1" applyBorder="1" applyAlignment="1">
      <alignment horizontal="center" vertical="center" wrapText="1"/>
    </xf>
    <xf numFmtId="0" fontId="24" fillId="10" borderId="14" xfId="0" applyFont="1" applyFill="1" applyBorder="1" applyAlignment="1">
      <alignment horizontal="center" vertical="center"/>
    </xf>
    <xf numFmtId="0" fontId="24" fillId="10" borderId="13" xfId="0" applyFont="1" applyFill="1" applyBorder="1" applyAlignment="1">
      <alignment horizontal="center" vertical="center"/>
    </xf>
    <xf numFmtId="0" fontId="24" fillId="10" borderId="14" xfId="0" applyFont="1" applyFill="1" applyBorder="1" applyAlignment="1">
      <alignment horizontal="center" vertical="center" wrapText="1"/>
    </xf>
    <xf numFmtId="0" fontId="24" fillId="10" borderId="16" xfId="0" applyFont="1" applyFill="1" applyBorder="1" applyAlignment="1">
      <alignment horizontal="center" vertical="center" wrapText="1"/>
    </xf>
    <xf numFmtId="0" fontId="24" fillId="10" borderId="13" xfId="0" applyFont="1" applyFill="1" applyBorder="1" applyAlignment="1">
      <alignment horizontal="center" vertical="center" wrapText="1"/>
    </xf>
    <xf numFmtId="0" fontId="24" fillId="10" borderId="10" xfId="0" applyFont="1" applyFill="1" applyBorder="1" applyAlignment="1">
      <alignment horizontal="center" vertical="center" wrapText="1"/>
    </xf>
    <xf numFmtId="0" fontId="0" fillId="22" borderId="21" xfId="0" applyFill="1" applyBorder="1" applyAlignment="1" applyProtection="1">
      <alignment horizontal="center"/>
      <protection locked="0"/>
    </xf>
    <xf numFmtId="0" fontId="0" fillId="22" borderId="25" xfId="0" applyFill="1" applyBorder="1" applyAlignment="1" applyProtection="1">
      <alignment horizontal="center"/>
      <protection locked="0"/>
    </xf>
    <xf numFmtId="0" fontId="0" fillId="22" borderId="42" xfId="0" applyFill="1" applyBorder="1" applyAlignment="1" applyProtection="1">
      <alignment horizontal="center" vertical="center" wrapText="1"/>
      <protection locked="0"/>
    </xf>
    <xf numFmtId="0" fontId="0" fillId="22" borderId="22" xfId="0" applyFill="1" applyBorder="1" applyAlignment="1" applyProtection="1">
      <alignment horizontal="center" vertical="center" wrapText="1"/>
      <protection locked="0"/>
    </xf>
    <xf numFmtId="0" fontId="0" fillId="22" borderId="23" xfId="0" applyFill="1" applyBorder="1" applyAlignment="1" applyProtection="1">
      <alignment horizontal="center" vertical="center" wrapText="1"/>
      <protection locked="0"/>
    </xf>
    <xf numFmtId="0" fontId="6" fillId="3" borderId="0" xfId="0" applyFont="1" applyFill="1" applyAlignment="1">
      <alignment horizontal="center" vertical="center" wrapText="1"/>
    </xf>
    <xf numFmtId="0" fontId="54" fillId="3" borderId="0" xfId="0" applyFont="1" applyFill="1" applyAlignment="1">
      <alignment horizontal="center" vertical="center" wrapText="1"/>
    </xf>
    <xf numFmtId="0" fontId="10" fillId="3" borderId="35" xfId="0" applyFont="1" applyFill="1" applyBorder="1" applyAlignment="1" applyProtection="1">
      <alignment horizontal="center" vertical="center" wrapText="1"/>
      <protection locked="0"/>
    </xf>
    <xf numFmtId="0" fontId="10" fillId="3" borderId="51" xfId="0" applyFont="1" applyFill="1" applyBorder="1" applyAlignment="1" applyProtection="1">
      <alignment horizontal="center" vertical="center" wrapText="1"/>
      <protection locked="0"/>
    </xf>
    <xf numFmtId="0" fontId="0" fillId="22" borderId="14" xfId="0" applyFill="1" applyBorder="1" applyAlignment="1" applyProtection="1">
      <alignment horizontal="center" vertical="center"/>
      <protection locked="0"/>
    </xf>
    <xf numFmtId="0" fontId="0" fillId="22" borderId="16" xfId="0" applyFill="1" applyBorder="1" applyAlignment="1" applyProtection="1">
      <alignment horizontal="center" vertical="center"/>
      <protection locked="0"/>
    </xf>
    <xf numFmtId="0" fontId="0" fillId="22" borderId="17" xfId="0" applyFill="1" applyBorder="1" applyAlignment="1" applyProtection="1">
      <alignment horizontal="center" vertical="center"/>
      <protection locked="0"/>
    </xf>
    <xf numFmtId="0" fontId="0" fillId="22" borderId="18" xfId="0" applyFill="1" applyBorder="1" applyAlignment="1" applyProtection="1">
      <alignment horizontal="center" vertical="center"/>
      <protection locked="0"/>
    </xf>
    <xf numFmtId="0" fontId="0" fillId="22" borderId="39" xfId="0" applyFill="1" applyBorder="1" applyAlignment="1" applyProtection="1">
      <alignment horizontal="center" vertical="center" wrapText="1"/>
      <protection locked="0"/>
    </xf>
    <xf numFmtId="0" fontId="0" fillId="22" borderId="15" xfId="0" applyFill="1" applyBorder="1" applyAlignment="1" applyProtection="1">
      <alignment horizontal="center" vertical="center" wrapText="1"/>
      <protection locked="0"/>
    </xf>
    <xf numFmtId="0" fontId="0" fillId="22" borderId="59" xfId="0" applyFill="1" applyBorder="1" applyAlignment="1" applyProtection="1">
      <alignment horizontal="center" vertical="center" wrapText="1"/>
      <protection locked="0"/>
    </xf>
    <xf numFmtId="0" fontId="0" fillId="22" borderId="40" xfId="0" applyFill="1" applyBorder="1" applyAlignment="1" applyProtection="1">
      <alignment horizontal="center" vertical="center" wrapText="1"/>
      <protection locked="0"/>
    </xf>
    <xf numFmtId="0" fontId="0" fillId="22" borderId="3" xfId="0" applyFill="1" applyBorder="1" applyAlignment="1" applyProtection="1">
      <alignment horizontal="center" vertical="center" wrapText="1"/>
      <protection locked="0"/>
    </xf>
    <xf numFmtId="0" fontId="0" fillId="22" borderId="4" xfId="0" applyFill="1" applyBorder="1" applyAlignment="1" applyProtection="1">
      <alignment horizontal="center" vertical="center" wrapText="1"/>
      <protection locked="0"/>
    </xf>
    <xf numFmtId="0" fontId="10" fillId="3" borderId="0" xfId="0" applyFont="1" applyFill="1" applyAlignment="1">
      <alignment horizontal="left"/>
    </xf>
    <xf numFmtId="0" fontId="40" fillId="3" borderId="0" xfId="0" applyFont="1" applyFill="1" applyAlignment="1">
      <alignment horizontal="right" vertical="center"/>
    </xf>
    <xf numFmtId="0" fontId="29" fillId="3" borderId="0" xfId="0" applyFont="1" applyFill="1" applyAlignment="1">
      <alignment horizontal="right" vertical="center"/>
    </xf>
    <xf numFmtId="0" fontId="61" fillId="3" borderId="0" xfId="0" applyFont="1" applyFill="1" applyAlignment="1">
      <alignment horizontal="left"/>
    </xf>
    <xf numFmtId="0" fontId="5" fillId="5" borderId="27" xfId="0" applyFont="1" applyFill="1" applyBorder="1" applyAlignment="1">
      <alignment horizontal="center" vertical="center" wrapText="1"/>
    </xf>
    <xf numFmtId="0" fontId="5" fillId="5" borderId="36" xfId="0" applyFont="1" applyFill="1" applyBorder="1" applyAlignment="1">
      <alignment horizontal="center" vertical="center" wrapText="1"/>
    </xf>
    <xf numFmtId="0" fontId="5" fillId="5" borderId="9" xfId="0" applyFont="1" applyFill="1" applyBorder="1" applyAlignment="1">
      <alignment horizontal="center" vertical="center" wrapText="1"/>
    </xf>
    <xf numFmtId="0" fontId="8" fillId="4" borderId="43" xfId="0" applyFont="1" applyFill="1" applyBorder="1" applyAlignment="1">
      <alignment horizontal="center" vertical="center"/>
    </xf>
    <xf numFmtId="0" fontId="8" fillId="4" borderId="40" xfId="0" applyFont="1" applyFill="1" applyBorder="1" applyAlignment="1">
      <alignment horizontal="center" vertical="center"/>
    </xf>
    <xf numFmtId="0" fontId="14" fillId="11" borderId="35" xfId="0" applyFont="1" applyFill="1" applyBorder="1" applyAlignment="1" applyProtection="1">
      <alignment horizontal="center" vertical="center"/>
      <protection locked="0"/>
    </xf>
    <xf numFmtId="0" fontId="14" fillId="11" borderId="51" xfId="0" applyFont="1" applyFill="1" applyBorder="1" applyAlignment="1" applyProtection="1">
      <alignment horizontal="center" vertical="center"/>
      <protection locked="0"/>
    </xf>
    <xf numFmtId="0" fontId="12" fillId="9" borderId="46" xfId="0" applyFont="1" applyFill="1" applyBorder="1" applyAlignment="1" applyProtection="1">
      <alignment horizontal="center" vertical="center"/>
      <protection locked="0"/>
    </xf>
    <xf numFmtId="0" fontId="12" fillId="9" borderId="29" xfId="0" applyFont="1" applyFill="1" applyBorder="1" applyAlignment="1" applyProtection="1">
      <alignment horizontal="center" vertical="center"/>
      <protection locked="0"/>
    </xf>
    <xf numFmtId="0" fontId="49" fillId="3" borderId="0" xfId="0" applyFont="1" applyFill="1" applyAlignment="1">
      <alignment horizontal="center" vertical="center" wrapText="1"/>
    </xf>
    <xf numFmtId="0" fontId="0" fillId="3" borderId="0" xfId="0" applyFill="1" applyAlignment="1">
      <alignment horizontal="center" vertical="center" wrapText="1"/>
    </xf>
    <xf numFmtId="0" fontId="18" fillId="5" borderId="27" xfId="0" applyFont="1" applyFill="1" applyBorder="1" applyAlignment="1">
      <alignment horizontal="center" vertical="center" wrapText="1"/>
    </xf>
    <xf numFmtId="0" fontId="18" fillId="5" borderId="36" xfId="0" applyFont="1" applyFill="1" applyBorder="1" applyAlignment="1">
      <alignment horizontal="center" vertical="center" wrapText="1"/>
    </xf>
    <xf numFmtId="0" fontId="24" fillId="10" borderId="15" xfId="0" applyFont="1" applyFill="1" applyBorder="1" applyAlignment="1">
      <alignment horizontal="center" vertical="center" wrapText="1"/>
    </xf>
    <xf numFmtId="0" fontId="18" fillId="5" borderId="15" xfId="0" applyFont="1" applyFill="1" applyBorder="1" applyAlignment="1">
      <alignment horizontal="center" vertical="center" wrapText="1"/>
    </xf>
    <xf numFmtId="0" fontId="18" fillId="5" borderId="16" xfId="0" applyFont="1" applyFill="1" applyBorder="1" applyAlignment="1">
      <alignment horizontal="center" vertical="center" wrapText="1"/>
    </xf>
    <xf numFmtId="0" fontId="11" fillId="15" borderId="14" xfId="0" applyFont="1" applyFill="1" applyBorder="1" applyAlignment="1">
      <alignment horizontal="center" vertical="center" wrapText="1"/>
    </xf>
    <xf numFmtId="0" fontId="11" fillId="15" borderId="15" xfId="0" applyFont="1" applyFill="1" applyBorder="1" applyAlignment="1">
      <alignment horizontal="center" vertical="center" wrapText="1"/>
    </xf>
    <xf numFmtId="0" fontId="11" fillId="15" borderId="16" xfId="0" applyFont="1" applyFill="1" applyBorder="1" applyAlignment="1">
      <alignment horizontal="center" vertical="center" wrapText="1"/>
    </xf>
    <xf numFmtId="0" fontId="11" fillId="15" borderId="13" xfId="0" applyFont="1" applyFill="1" applyBorder="1" applyAlignment="1">
      <alignment horizontal="center" vertical="center" wrapText="1"/>
    </xf>
    <xf numFmtId="0" fontId="11" fillId="15" borderId="26" xfId="0" applyFont="1" applyFill="1" applyBorder="1" applyAlignment="1">
      <alignment horizontal="center" vertical="center" wrapText="1"/>
    </xf>
    <xf numFmtId="0" fontId="11" fillId="15" borderId="10" xfId="0" applyFont="1" applyFill="1" applyBorder="1" applyAlignment="1">
      <alignment horizontal="center" vertical="center" wrapText="1"/>
    </xf>
    <xf numFmtId="0" fontId="20" fillId="3" borderId="0" xfId="0" applyFont="1" applyFill="1" applyAlignment="1">
      <alignment horizontal="left" vertical="center"/>
    </xf>
    <xf numFmtId="0" fontId="12" fillId="9" borderId="58" xfId="0" applyFont="1" applyFill="1" applyBorder="1" applyAlignment="1" applyProtection="1">
      <alignment horizontal="center" vertical="center"/>
      <protection locked="0"/>
    </xf>
    <xf numFmtId="0" fontId="12" fillId="9" borderId="33" xfId="0" applyFont="1" applyFill="1" applyBorder="1" applyAlignment="1" applyProtection="1">
      <alignment horizontal="center" vertical="center"/>
      <protection locked="0"/>
    </xf>
    <xf numFmtId="0" fontId="18" fillId="5" borderId="35" xfId="0" applyFont="1" applyFill="1" applyBorder="1" applyAlignment="1">
      <alignment horizontal="center" vertical="center" wrapText="1"/>
    </xf>
    <xf numFmtId="0" fontId="18" fillId="5" borderId="34" xfId="0" applyFont="1" applyFill="1" applyBorder="1" applyAlignment="1">
      <alignment horizontal="center" vertical="center" wrapText="1"/>
    </xf>
    <xf numFmtId="0" fontId="6" fillId="3" borderId="0" xfId="0" applyFont="1" applyFill="1" applyAlignment="1">
      <alignment horizontal="center" vertical="center" textRotation="90" wrapText="1"/>
    </xf>
    <xf numFmtId="0" fontId="35" fillId="19" borderId="48" xfId="0" applyFont="1" applyFill="1" applyBorder="1" applyAlignment="1">
      <alignment horizontal="center" vertical="center" wrapText="1"/>
    </xf>
    <xf numFmtId="0" fontId="35" fillId="19" borderId="49" xfId="0" applyFont="1" applyFill="1" applyBorder="1" applyAlignment="1">
      <alignment horizontal="center" vertical="center" wrapText="1"/>
    </xf>
    <xf numFmtId="0" fontId="35" fillId="19" borderId="50" xfId="0" applyFont="1" applyFill="1" applyBorder="1" applyAlignment="1">
      <alignment horizontal="center" vertical="center" wrapText="1"/>
    </xf>
    <xf numFmtId="0" fontId="35" fillId="20" borderId="51" xfId="0" applyFont="1" applyFill="1" applyBorder="1" applyAlignment="1">
      <alignment horizontal="center" vertical="center" wrapText="1"/>
    </xf>
    <xf numFmtId="0" fontId="35" fillId="20" borderId="49" xfId="0" applyFont="1" applyFill="1" applyBorder="1" applyAlignment="1">
      <alignment horizontal="center" vertical="center" wrapText="1"/>
    </xf>
    <xf numFmtId="0" fontId="35" fillId="20" borderId="50" xfId="0" applyFont="1" applyFill="1" applyBorder="1" applyAlignment="1">
      <alignment horizontal="center" vertical="center" wrapText="1"/>
    </xf>
    <xf numFmtId="0" fontId="3" fillId="22" borderId="44" xfId="0" applyFont="1" applyFill="1" applyBorder="1" applyAlignment="1">
      <alignment horizontal="left" vertical="center"/>
    </xf>
    <xf numFmtId="0" fontId="3" fillId="22" borderId="45" xfId="0" applyFont="1" applyFill="1" applyBorder="1" applyAlignment="1">
      <alignment horizontal="left" vertical="center"/>
    </xf>
    <xf numFmtId="0" fontId="3" fillId="22" borderId="60" xfId="0" applyFont="1" applyFill="1" applyBorder="1" applyAlignment="1">
      <alignment horizontal="left" vertical="center"/>
    </xf>
    <xf numFmtId="0" fontId="3" fillId="22" borderId="30" xfId="0" applyFont="1" applyFill="1" applyBorder="1" applyAlignment="1">
      <alignment horizontal="left" vertical="center" wrapText="1"/>
    </xf>
    <xf numFmtId="0" fontId="3" fillId="22" borderId="1" xfId="0" applyFont="1" applyFill="1" applyBorder="1" applyAlignment="1">
      <alignment horizontal="left" vertical="center" wrapText="1"/>
    </xf>
    <xf numFmtId="0" fontId="3" fillId="22" borderId="41" xfId="0" applyFont="1" applyFill="1" applyBorder="1" applyAlignment="1">
      <alignment horizontal="left" vertical="center" wrapText="1"/>
    </xf>
    <xf numFmtId="0" fontId="3" fillId="22" borderId="31" xfId="0" applyFont="1" applyFill="1" applyBorder="1" applyAlignment="1">
      <alignment horizontal="left" vertical="center" wrapText="1"/>
    </xf>
    <xf numFmtId="0" fontId="3" fillId="22" borderId="24" xfId="0" applyFont="1" applyFill="1" applyBorder="1" applyAlignment="1">
      <alignment horizontal="left" vertical="center" wrapText="1"/>
    </xf>
    <xf numFmtId="0" fontId="3" fillId="22" borderId="42" xfId="0" applyFont="1" applyFill="1" applyBorder="1" applyAlignment="1">
      <alignment horizontal="left" vertical="center" wrapText="1"/>
    </xf>
    <xf numFmtId="0" fontId="3" fillId="22" borderId="4" xfId="0" applyFont="1" applyFill="1" applyBorder="1" applyAlignment="1">
      <alignment horizontal="left" vertical="center" wrapText="1"/>
    </xf>
    <xf numFmtId="0" fontId="3" fillId="22" borderId="7" xfId="0" applyFont="1" applyFill="1" applyBorder="1" applyAlignment="1">
      <alignment horizontal="left" vertical="center" wrapText="1"/>
    </xf>
    <xf numFmtId="0" fontId="3" fillId="22" borderId="40" xfId="0" applyFont="1" applyFill="1" applyBorder="1" applyAlignment="1">
      <alignment horizontal="left" vertical="center" wrapText="1"/>
    </xf>
    <xf numFmtId="0" fontId="3" fillId="22" borderId="2" xfId="0" applyFont="1" applyFill="1" applyBorder="1" applyAlignment="1">
      <alignment horizontal="left" vertical="center"/>
    </xf>
    <xf numFmtId="0" fontId="3" fillId="22" borderId="1" xfId="0" applyFont="1" applyFill="1" applyBorder="1" applyAlignment="1">
      <alignment horizontal="left" vertical="center"/>
    </xf>
    <xf numFmtId="0" fontId="3" fillId="22" borderId="41" xfId="0" applyFont="1" applyFill="1" applyBorder="1" applyAlignment="1">
      <alignment horizontal="left" vertical="center"/>
    </xf>
    <xf numFmtId="0" fontId="3" fillId="22" borderId="2" xfId="0" applyFont="1" applyFill="1" applyBorder="1" applyAlignment="1">
      <alignment horizontal="left" vertical="center" wrapText="1"/>
    </xf>
    <xf numFmtId="0" fontId="3" fillId="22" borderId="23" xfId="0" applyFont="1" applyFill="1" applyBorder="1" applyAlignment="1">
      <alignment horizontal="left" vertical="center"/>
    </xf>
    <xf numFmtId="0" fontId="3" fillId="22" borderId="24" xfId="0" applyFont="1" applyFill="1" applyBorder="1" applyAlignment="1">
      <alignment horizontal="left" vertical="center"/>
    </xf>
    <xf numFmtId="0" fontId="3" fillId="22" borderId="42" xfId="0" applyFont="1" applyFill="1" applyBorder="1" applyAlignment="1">
      <alignment horizontal="left" vertical="center"/>
    </xf>
    <xf numFmtId="0" fontId="35" fillId="19" borderId="35" xfId="0" applyFont="1" applyFill="1" applyBorder="1" applyAlignment="1">
      <alignment horizontal="center" vertical="center" wrapText="1"/>
    </xf>
    <xf numFmtId="0" fontId="35" fillId="19" borderId="47" xfId="0" applyFont="1" applyFill="1" applyBorder="1" applyAlignment="1">
      <alignment horizontal="center" vertical="center" wrapText="1"/>
    </xf>
    <xf numFmtId="0" fontId="35" fillId="19" borderId="34" xfId="0" applyFont="1" applyFill="1" applyBorder="1" applyAlignment="1">
      <alignment horizontal="center" vertical="center" wrapText="1"/>
    </xf>
    <xf numFmtId="0" fontId="3" fillId="22" borderId="55" xfId="0" applyFont="1" applyFill="1" applyBorder="1" applyAlignment="1">
      <alignment horizontal="left" vertical="center" wrapText="1"/>
    </xf>
    <xf numFmtId="0" fontId="3" fillId="22" borderId="56" xfId="0" applyFont="1" applyFill="1" applyBorder="1" applyAlignment="1">
      <alignment horizontal="left" vertical="center" wrapText="1"/>
    </xf>
    <xf numFmtId="0" fontId="3" fillId="22" borderId="52" xfId="0" applyFont="1" applyFill="1" applyBorder="1" applyAlignment="1">
      <alignment horizontal="left" vertical="center" wrapText="1"/>
    </xf>
    <xf numFmtId="0" fontId="3" fillId="22" borderId="19" xfId="0" applyFont="1" applyFill="1" applyBorder="1" applyAlignment="1">
      <alignment horizontal="left" vertical="center" wrapText="1"/>
    </xf>
    <xf numFmtId="0" fontId="3" fillId="22" borderId="5" xfId="0" applyFont="1" applyFill="1" applyBorder="1" applyAlignment="1">
      <alignment horizontal="left" vertical="center" wrapText="1"/>
    </xf>
    <xf numFmtId="0" fontId="3" fillId="22" borderId="20" xfId="0" applyFont="1" applyFill="1" applyBorder="1" applyAlignment="1">
      <alignment horizontal="left" vertical="center" wrapText="1"/>
    </xf>
    <xf numFmtId="0" fontId="3" fillId="22" borderId="57" xfId="0" applyFont="1" applyFill="1" applyBorder="1" applyAlignment="1">
      <alignment horizontal="left" vertical="center" wrapText="1"/>
    </xf>
    <xf numFmtId="0" fontId="3" fillId="22" borderId="54" xfId="0" applyFont="1" applyFill="1" applyBorder="1" applyAlignment="1">
      <alignment horizontal="left" vertical="center" wrapText="1"/>
    </xf>
    <xf numFmtId="0" fontId="3" fillId="22" borderId="53" xfId="0" applyFont="1" applyFill="1" applyBorder="1" applyAlignment="1">
      <alignment horizontal="left" vertical="center" wrapText="1"/>
    </xf>
    <xf numFmtId="0" fontId="35" fillId="20" borderId="35" xfId="0" applyFont="1" applyFill="1" applyBorder="1" applyAlignment="1">
      <alignment horizontal="center" vertical="center" wrapText="1"/>
    </xf>
    <xf numFmtId="0" fontId="35" fillId="20" borderId="47" xfId="0" applyFont="1" applyFill="1" applyBorder="1" applyAlignment="1">
      <alignment horizontal="center" vertical="center" wrapText="1"/>
    </xf>
    <xf numFmtId="0" fontId="35" fillId="20" borderId="34" xfId="0" applyFont="1" applyFill="1" applyBorder="1" applyAlignment="1">
      <alignment horizontal="center" vertical="center" wrapText="1"/>
    </xf>
    <xf numFmtId="0" fontId="3" fillId="22" borderId="19" xfId="0" applyFont="1" applyFill="1" applyBorder="1" applyAlignment="1">
      <alignment horizontal="left" vertical="center"/>
    </xf>
    <xf numFmtId="0" fontId="3" fillId="22" borderId="5" xfId="0" applyFont="1" applyFill="1" applyBorder="1" applyAlignment="1">
      <alignment horizontal="left" vertical="center"/>
    </xf>
    <xf numFmtId="0" fontId="3" fillId="22" borderId="20" xfId="0" applyFont="1" applyFill="1" applyBorder="1" applyAlignment="1">
      <alignment horizontal="left" vertical="center"/>
    </xf>
    <xf numFmtId="0" fontId="3" fillId="22" borderId="21" xfId="0" applyFont="1" applyFill="1" applyBorder="1" applyAlignment="1">
      <alignment horizontal="left" vertical="center"/>
    </xf>
    <xf numFmtId="0" fontId="3" fillId="22" borderId="22" xfId="0" applyFont="1" applyFill="1" applyBorder="1" applyAlignment="1">
      <alignment horizontal="left" vertical="center"/>
    </xf>
    <xf numFmtId="0" fontId="3" fillId="22" borderId="25" xfId="0" applyFont="1" applyFill="1" applyBorder="1" applyAlignment="1">
      <alignment horizontal="left" vertical="center"/>
    </xf>
    <xf numFmtId="0" fontId="24" fillId="10" borderId="35" xfId="0" applyFont="1" applyFill="1" applyBorder="1" applyAlignment="1">
      <alignment horizontal="center" vertical="center" wrapText="1"/>
    </xf>
    <xf numFmtId="0" fontId="24" fillId="10" borderId="47"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21" fillId="18" borderId="15" xfId="0" applyFont="1" applyFill="1" applyBorder="1" applyAlignment="1">
      <alignment horizontal="left" vertical="center"/>
    </xf>
    <xf numFmtId="0" fontId="20" fillId="18" borderId="15" xfId="0" applyFont="1" applyFill="1" applyBorder="1" applyAlignment="1">
      <alignment horizontal="left" vertical="center"/>
    </xf>
    <xf numFmtId="0" fontId="20" fillId="12" borderId="0" xfId="0" applyFont="1" applyFill="1" applyAlignment="1">
      <alignment horizontal="left" vertical="center"/>
    </xf>
    <xf numFmtId="0" fontId="20" fillId="18" borderId="0" xfId="0" applyFont="1" applyFill="1" applyAlignment="1">
      <alignment horizontal="left" vertical="center"/>
    </xf>
    <xf numFmtId="0" fontId="11" fillId="23" borderId="6" xfId="0" applyFont="1" applyFill="1" applyBorder="1" applyAlignment="1" applyProtection="1">
      <alignment horizontal="center" vertical="center"/>
      <protection locked="0"/>
    </xf>
    <xf numFmtId="0" fontId="11" fillId="23" borderId="62" xfId="0" applyFont="1" applyFill="1" applyBorder="1" applyAlignment="1" applyProtection="1">
      <alignment horizontal="center" vertical="center"/>
      <protection locked="0"/>
    </xf>
    <xf numFmtId="0" fontId="51" fillId="5" borderId="2" xfId="0" applyFont="1" applyFill="1" applyBorder="1" applyAlignment="1" applyProtection="1">
      <alignment horizontal="center" vertical="center" wrapText="1"/>
      <protection locked="0"/>
    </xf>
    <xf numFmtId="0" fontId="51" fillId="5" borderId="1" xfId="0" applyFont="1" applyFill="1" applyBorder="1" applyAlignment="1" applyProtection="1">
      <alignment horizontal="center" vertical="center" wrapText="1"/>
      <protection locked="0"/>
    </xf>
    <xf numFmtId="0" fontId="51" fillId="9" borderId="1" xfId="0" applyFont="1" applyFill="1" applyBorder="1" applyAlignment="1" applyProtection="1">
      <alignment horizontal="center" vertical="center" wrapText="1"/>
      <protection locked="0"/>
    </xf>
    <xf numFmtId="0" fontId="51" fillId="23" borderId="2" xfId="0" applyFont="1" applyFill="1" applyBorder="1" applyAlignment="1" applyProtection="1">
      <alignment horizontal="center" vertical="center" wrapText="1"/>
      <protection locked="0"/>
    </xf>
    <xf numFmtId="0" fontId="51" fillId="23" borderId="1" xfId="0" applyFont="1" applyFill="1" applyBorder="1" applyAlignment="1" applyProtection="1">
      <alignment horizontal="center" vertical="center" wrapText="1"/>
      <protection locked="0"/>
    </xf>
    <xf numFmtId="0" fontId="51" fillId="5" borderId="36" xfId="0" applyFont="1" applyFill="1" applyBorder="1" applyAlignment="1">
      <alignment horizontal="center" vertical="center" wrapText="1"/>
    </xf>
    <xf numFmtId="0" fontId="51" fillId="5" borderId="9" xfId="0" applyFont="1" applyFill="1" applyBorder="1" applyAlignment="1">
      <alignment horizontal="center" vertical="center" wrapText="1"/>
    </xf>
    <xf numFmtId="0" fontId="51" fillId="9" borderId="27" xfId="0" applyFont="1" applyFill="1" applyBorder="1" applyAlignment="1">
      <alignment horizontal="center" vertical="center" wrapText="1"/>
    </xf>
    <xf numFmtId="0" fontId="51" fillId="9" borderId="9" xfId="0" applyFont="1" applyFill="1" applyBorder="1" applyAlignment="1">
      <alignment horizontal="center" vertical="center" wrapText="1"/>
    </xf>
    <xf numFmtId="0" fontId="51" fillId="10" borderId="35" xfId="0" applyFont="1" applyFill="1" applyBorder="1" applyAlignment="1">
      <alignment horizontal="center" vertical="center" wrapText="1"/>
    </xf>
    <xf numFmtId="0" fontId="51" fillId="10" borderId="47" xfId="0" applyFont="1" applyFill="1" applyBorder="1" applyAlignment="1">
      <alignment horizontal="center" vertical="center" wrapText="1"/>
    </xf>
  </cellXfs>
  <cellStyles count="2">
    <cellStyle name="Hyperlink" xfId="1" builtinId="8"/>
    <cellStyle name="Normal" xfId="0" builtinId="0"/>
  </cellStyles>
  <dxfs count="648">
    <dxf>
      <fill>
        <patternFill>
          <bgColor theme="9" tint="0.79998168889431442"/>
        </patternFill>
      </fill>
    </dxf>
    <dxf>
      <fill>
        <patternFill>
          <bgColor theme="9" tint="0.79998168889431442"/>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9" tint="0.79998168889431442"/>
        </patternFill>
      </fill>
    </dxf>
    <dxf>
      <fill>
        <patternFill>
          <bgColor theme="7" tint="0.79998168889431442"/>
        </patternFill>
      </fill>
    </dxf>
    <dxf>
      <fill>
        <patternFill>
          <bgColor rgb="FFFF603B"/>
        </patternFill>
      </fill>
    </dxf>
    <dxf>
      <fill>
        <patternFill>
          <bgColor theme="7" tint="0.79998168889431442"/>
        </patternFill>
      </fill>
    </dxf>
    <dxf>
      <fill>
        <patternFill>
          <bgColor rgb="FFFFFF99"/>
        </patternFill>
      </fill>
    </dxf>
    <dxf>
      <fill>
        <patternFill>
          <bgColor theme="9" tint="0.79998168889431442"/>
        </patternFill>
      </fill>
    </dxf>
    <dxf>
      <font>
        <color theme="7" tint="0.79998168889431442"/>
      </font>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9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rgb="FFFFFF99"/>
        </patternFill>
      </fill>
    </dxf>
    <dxf>
      <fill>
        <patternFill>
          <bgColor theme="4" tint="0.79998168889431442"/>
        </patternFill>
      </fill>
    </dxf>
    <dxf>
      <fill>
        <patternFill>
          <bgColor rgb="FFFFFF99"/>
        </patternFill>
      </fill>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9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rgb="FFFFFF99"/>
        </patternFill>
      </fill>
    </dxf>
    <dxf>
      <fill>
        <patternFill>
          <bgColor theme="4" tint="0.79998168889431442"/>
        </patternFill>
      </fill>
    </dxf>
    <dxf>
      <fill>
        <patternFill>
          <bgColor rgb="FFFFFF99"/>
        </patternFill>
      </fill>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9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rgb="FFFFFF99"/>
        </patternFill>
      </fill>
    </dxf>
    <dxf>
      <fill>
        <patternFill>
          <bgColor theme="4" tint="0.79998168889431442"/>
        </patternFill>
      </fill>
    </dxf>
    <dxf>
      <fill>
        <patternFill>
          <bgColor rgb="FFFFFF99"/>
        </patternFill>
      </fill>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9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rgb="FFFFFF99"/>
        </patternFill>
      </fill>
    </dxf>
    <dxf>
      <fill>
        <patternFill>
          <bgColor theme="4" tint="0.79998168889431442"/>
        </patternFill>
      </fill>
    </dxf>
    <dxf>
      <fill>
        <patternFill>
          <bgColor rgb="FFFFFF99"/>
        </patternFill>
      </fill>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99"/>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color rgb="FF006100"/>
      </font>
      <fill>
        <patternFill>
          <bgColor rgb="FFC6EFCE"/>
        </patternFill>
      </fill>
    </dxf>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patternFill>
      </fill>
    </dxf>
    <dxf>
      <fill>
        <patternFill>
          <bgColor theme="0"/>
        </patternFill>
      </fill>
    </dxf>
    <dxf>
      <fill>
        <patternFill>
          <bgColor rgb="FFFFFF99"/>
        </patternFill>
      </fill>
    </dxf>
    <dxf>
      <fill>
        <patternFill>
          <bgColor theme="4" tint="0.79998168889431442"/>
        </patternFill>
      </fill>
    </dxf>
    <dxf>
      <fill>
        <patternFill>
          <bgColor rgb="FFFFFF99"/>
        </patternFill>
      </fill>
    </dxf>
    <dxf>
      <fill>
        <patternFill>
          <bgColor rgb="FFFFFF99"/>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rgb="FFFFFF99"/>
        </patternFill>
      </fill>
    </dxf>
    <dxf>
      <fill>
        <patternFill>
          <bgColor rgb="FFFFFF99"/>
        </patternFill>
      </fill>
    </dxf>
    <dxf>
      <fill>
        <patternFill patternType="darkUp">
          <bgColor theme="4" tint="0.59996337778862885"/>
        </patternFill>
      </fill>
    </dxf>
    <dxf>
      <fill>
        <patternFill patternType="darkUp">
          <bgColor theme="4" tint="0.59996337778862885"/>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darkUp">
          <bgColor theme="4" tint="0.59996337778862885"/>
        </patternFill>
      </fill>
    </dxf>
    <dxf>
      <fill>
        <patternFill patternType="darkUp">
          <bgColor theme="4" tint="0.59996337778862885"/>
        </patternFill>
      </fill>
    </dxf>
    <dxf>
      <fill>
        <patternFill patternType="darkUp">
          <bgColor theme="4" tint="0.59996337778862885"/>
        </patternFill>
      </fill>
    </dxf>
    <dxf>
      <fill>
        <patternFill patternType="darkUp">
          <bgColor theme="4" tint="0.59996337778862885"/>
        </patternFill>
      </fill>
    </dxf>
    <dxf>
      <fill>
        <patternFill>
          <bgColor rgb="FFFF5D5D"/>
        </patternFill>
      </fill>
    </dxf>
    <dxf>
      <fill>
        <patternFill>
          <bgColor theme="4" tint="0.79998168889431442"/>
        </patternFill>
      </fill>
    </dxf>
    <dxf>
      <fill>
        <patternFill>
          <bgColor rgb="FFFFFF99"/>
        </patternFill>
      </fill>
    </dxf>
    <dxf>
      <fill>
        <patternFill>
          <bgColor rgb="FFFFFF99"/>
        </patternFill>
      </fill>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rgb="FFFFFF99"/>
        </patternFill>
      </fill>
    </dxf>
    <dxf>
      <font>
        <color rgb="FF006100"/>
      </font>
      <fill>
        <patternFill>
          <bgColor rgb="FFC6EFCE"/>
        </patternFill>
      </fill>
    </dxf>
    <dxf>
      <font>
        <color rgb="FF9C0006"/>
      </font>
      <fill>
        <patternFill>
          <bgColor rgb="FFFFC7CE"/>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4" tint="0.79998168889431442"/>
        </patternFill>
      </fill>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rgb="FFFFFF99"/>
        </patternFill>
      </fill>
    </dxf>
    <dxf>
      <font>
        <color rgb="FF006100"/>
      </font>
      <fill>
        <patternFill>
          <bgColor rgb="FFC6EFCE"/>
        </patternFill>
      </fill>
    </dxf>
    <dxf>
      <font>
        <color rgb="FF9C0006"/>
      </font>
      <fill>
        <patternFill>
          <bgColor rgb="FFFFC7CE"/>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4" tint="0.79998168889431442"/>
        </patternFill>
      </fill>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rgb="FFFFFF99"/>
        </patternFill>
      </fill>
    </dxf>
    <dxf>
      <font>
        <color rgb="FF006100"/>
      </font>
      <fill>
        <patternFill>
          <bgColor rgb="FFC6EFCE"/>
        </patternFill>
      </fill>
    </dxf>
    <dxf>
      <font>
        <color rgb="FF9C0006"/>
      </font>
      <fill>
        <patternFill>
          <bgColor rgb="FFFFC7CE"/>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4" tint="0.79998168889431442"/>
        </patternFill>
      </fill>
    </dxf>
    <dxf>
      <font>
        <color theme="0"/>
      </font>
      <fill>
        <patternFill>
          <bgColor rgb="FFFF0000"/>
        </patternFill>
      </fill>
      <border>
        <left style="thin">
          <color auto="1"/>
        </left>
        <right style="thin">
          <color auto="1"/>
        </right>
        <top style="thin">
          <color auto="1"/>
        </top>
        <bottom style="thin">
          <color auto="1"/>
        </bottom>
        <vertical/>
        <horizontal/>
      </border>
    </dxf>
    <dxf>
      <font>
        <color theme="1"/>
      </font>
      <fill>
        <patternFill>
          <bgColor rgb="FFFFFF00"/>
        </patternFill>
      </fill>
      <border>
        <left style="thin">
          <color auto="1"/>
        </left>
        <right style="thin">
          <color auto="1"/>
        </right>
        <top style="thin">
          <color auto="1"/>
        </top>
        <bottom style="thin">
          <color auto="1"/>
        </bottom>
      </border>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b/>
        <i val="0"/>
      </font>
      <fill>
        <patternFill>
          <bgColor rgb="FF00B050"/>
        </patternFill>
      </fill>
    </dxf>
    <dxf>
      <font>
        <b/>
        <i val="0"/>
        <color theme="0"/>
      </font>
      <fill>
        <patternFill>
          <bgColor rgb="FFFF0000"/>
        </patternFill>
      </fill>
    </dxf>
    <dxf>
      <font>
        <b/>
        <i val="0"/>
      </font>
      <fill>
        <patternFill>
          <bgColor rgb="FF00B050"/>
        </patternFill>
      </fill>
    </dxf>
    <dxf>
      <font>
        <b/>
        <i val="0"/>
      </font>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tint="-0.14996795556505021"/>
        </patternFill>
      </fill>
    </dxf>
    <dxf>
      <fill>
        <patternFill>
          <bgColor rgb="FFFFFF99"/>
        </patternFill>
      </fill>
    </dxf>
    <dxf>
      <font>
        <color rgb="FF006100"/>
      </font>
      <fill>
        <patternFill>
          <bgColor rgb="FFC6EFCE"/>
        </patternFill>
      </fill>
    </dxf>
    <dxf>
      <font>
        <color rgb="FF9C0006"/>
      </font>
      <fill>
        <patternFill>
          <bgColor rgb="FFFFC7CE"/>
        </patternFill>
      </fill>
    </dxf>
    <dxf>
      <fill>
        <patternFill>
          <bgColor theme="0"/>
        </patternFill>
      </fill>
    </dxf>
    <dxf>
      <fill>
        <patternFill>
          <bgColor rgb="FFFFFF99"/>
        </patternFill>
      </fill>
    </dxf>
    <dxf>
      <fill>
        <patternFill>
          <bgColor theme="0"/>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79998168889431442"/>
        </patternFill>
      </fill>
    </dxf>
    <dxf>
      <fill>
        <patternFill patternType="darkUp">
          <bgColor theme="4" tint="0.59996337778862885"/>
        </patternFill>
      </fill>
    </dxf>
    <dxf>
      <fill>
        <patternFill patternType="darkUp">
          <bgColor theme="4" tint="0.59996337778862885"/>
        </patternFill>
      </fill>
    </dxf>
    <dxf>
      <fill>
        <patternFill>
          <bgColor theme="4" tint="0.79998168889431442"/>
        </patternFill>
      </fill>
    </dxf>
    <dxf>
      <fill>
        <patternFill patternType="darkUp">
          <bgColor theme="4" tint="0.59996337778862885"/>
        </patternFill>
      </fill>
    </dxf>
    <dxf>
      <fill>
        <patternFill patternType="darkUp">
          <bgColor theme="4" tint="0.59996337778862885"/>
        </patternFill>
      </fill>
    </dxf>
    <dxf>
      <fill>
        <patternFill>
          <bgColor theme="4" tint="0.79998168889431442"/>
        </patternFill>
      </fill>
    </dxf>
    <dxf>
      <fill>
        <patternFill>
          <bgColor rgb="FFFF5D5D"/>
        </patternFill>
      </fill>
    </dxf>
    <dxf>
      <fill>
        <patternFill>
          <bgColor theme="4" tint="0.79998168889431442"/>
        </patternFill>
      </fill>
    </dxf>
    <dxf>
      <fill>
        <patternFill>
          <bgColor rgb="FFFFFF99"/>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rgb="FFFFFF99"/>
        </patternFill>
      </fill>
    </dxf>
    <dxf>
      <fill>
        <patternFill>
          <bgColor theme="4" tint="0.79998168889431442"/>
        </patternFill>
      </fill>
    </dxf>
    <dxf>
      <fill>
        <patternFill>
          <bgColor theme="4" tint="0.59996337778862885"/>
        </patternFill>
      </fill>
    </dxf>
    <dxf>
      <fill>
        <patternFill>
          <bgColor theme="4" tint="0.59996337778862885"/>
        </patternFill>
      </fill>
    </dxf>
    <dxf>
      <fill>
        <patternFill>
          <bgColor rgb="FFFFFF99"/>
        </patternFill>
      </fill>
    </dxf>
  </dxfs>
  <tableStyles count="0" defaultTableStyle="TableStyleMedium2" defaultPivotStyle="PivotStyleLight16"/>
  <colors>
    <mruColors>
      <color rgb="FFC8F1C5"/>
      <color rgb="FFD3F4D0"/>
      <color rgb="FFFFC6C5"/>
      <color rgb="FFFFB5B3"/>
      <color rgb="FFFFA7A7"/>
      <color rgb="FFFF5D5D"/>
      <color rgb="FFFF603B"/>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1219200</xdr:colOff>
      <xdr:row>0</xdr:row>
      <xdr:rowOff>104775</xdr:rowOff>
    </xdr:from>
    <xdr:to>
      <xdr:col>5</xdr:col>
      <xdr:colOff>3130964</xdr:colOff>
      <xdr:row>4</xdr:row>
      <xdr:rowOff>21638</xdr:rowOff>
    </xdr:to>
    <xdr:pic>
      <xdr:nvPicPr>
        <xdr:cNvPr id="2" name="Picture 1">
          <a:extLst>
            <a:ext uri="{FF2B5EF4-FFF2-40B4-BE49-F238E27FC236}">
              <a16:creationId xmlns:a16="http://schemas.microsoft.com/office/drawing/2014/main" id="{30C585DA-E0B2-4E33-A042-0A8BF585D7A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010900" y="104775"/>
          <a:ext cx="1911764" cy="8693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7469</xdr:colOff>
      <xdr:row>2</xdr:row>
      <xdr:rowOff>57151</xdr:rowOff>
    </xdr:from>
    <xdr:to>
      <xdr:col>2</xdr:col>
      <xdr:colOff>2876185</xdr:colOff>
      <xdr:row>3</xdr:row>
      <xdr:rowOff>126510</xdr:rowOff>
    </xdr:to>
    <xdr:pic>
      <xdr:nvPicPr>
        <xdr:cNvPr id="3" name="Picture 2">
          <a:extLst>
            <a:ext uri="{FF2B5EF4-FFF2-40B4-BE49-F238E27FC236}">
              <a16:creationId xmlns:a16="http://schemas.microsoft.com/office/drawing/2014/main" id="{EB760F1A-B04B-45AB-B65B-59A2D57AB7CE}"/>
            </a:ext>
          </a:extLst>
        </xdr:cNvPr>
        <xdr:cNvPicPr>
          <a:picLocks noChangeAspect="1"/>
        </xdr:cNvPicPr>
      </xdr:nvPicPr>
      <xdr:blipFill>
        <a:blip xmlns:r="http://schemas.openxmlformats.org/officeDocument/2006/relationships" r:embed="rId2"/>
        <a:stretch>
          <a:fillRect/>
        </a:stretch>
      </xdr:blipFill>
      <xdr:spPr>
        <a:xfrm>
          <a:off x="3465044" y="609601"/>
          <a:ext cx="2868716" cy="259859"/>
        </a:xfrm>
        <a:prstGeom prst="rect">
          <a:avLst/>
        </a:prstGeom>
      </xdr:spPr>
    </xdr:pic>
    <xdr:clientData/>
  </xdr:twoCellAnchor>
  <xdr:twoCellAnchor>
    <xdr:from>
      <xdr:col>3</xdr:col>
      <xdr:colOff>38100</xdr:colOff>
      <xdr:row>4</xdr:row>
      <xdr:rowOff>104775</xdr:rowOff>
    </xdr:from>
    <xdr:to>
      <xdr:col>3</xdr:col>
      <xdr:colOff>235440</xdr:colOff>
      <xdr:row>4</xdr:row>
      <xdr:rowOff>104775</xdr:rowOff>
    </xdr:to>
    <xdr:cxnSp macro="">
      <xdr:nvCxnSpPr>
        <xdr:cNvPr id="4" name="Straight Arrow Connector 3">
          <a:extLst>
            <a:ext uri="{FF2B5EF4-FFF2-40B4-BE49-F238E27FC236}">
              <a16:creationId xmlns:a16="http://schemas.microsoft.com/office/drawing/2014/main" id="{E34FAF03-E97F-497B-8D4B-03E7C1EB2382}"/>
            </a:ext>
          </a:extLst>
        </xdr:cNvPr>
        <xdr:cNvCxnSpPr/>
      </xdr:nvCxnSpPr>
      <xdr:spPr>
        <a:xfrm flipH="1">
          <a:off x="6353175" y="105727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28575</xdr:colOff>
      <xdr:row>3</xdr:row>
      <xdr:rowOff>19050</xdr:rowOff>
    </xdr:from>
    <xdr:to>
      <xdr:col>3</xdr:col>
      <xdr:colOff>225915</xdr:colOff>
      <xdr:row>3</xdr:row>
      <xdr:rowOff>19050</xdr:rowOff>
    </xdr:to>
    <xdr:cxnSp macro="">
      <xdr:nvCxnSpPr>
        <xdr:cNvPr id="5" name="Straight Arrow Connector 4">
          <a:extLst>
            <a:ext uri="{FF2B5EF4-FFF2-40B4-BE49-F238E27FC236}">
              <a16:creationId xmlns:a16="http://schemas.microsoft.com/office/drawing/2014/main" id="{2BB424EF-E686-4CF3-8EF1-578577100BB9}"/>
            </a:ext>
          </a:extLst>
        </xdr:cNvPr>
        <xdr:cNvCxnSpPr/>
      </xdr:nvCxnSpPr>
      <xdr:spPr>
        <a:xfrm flipH="1">
          <a:off x="6343650" y="762000"/>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12</xdr:col>
      <xdr:colOff>588065</xdr:colOff>
      <xdr:row>12</xdr:row>
      <xdr:rowOff>124239</xdr:rowOff>
    </xdr:from>
    <xdr:to>
      <xdr:col>13</xdr:col>
      <xdr:colOff>414130</xdr:colOff>
      <xdr:row>12</xdr:row>
      <xdr:rowOff>124239</xdr:rowOff>
    </xdr:to>
    <xdr:cxnSp macro="">
      <xdr:nvCxnSpPr>
        <xdr:cNvPr id="2" name="Straight Arrow Connector 1">
          <a:extLst>
            <a:ext uri="{FF2B5EF4-FFF2-40B4-BE49-F238E27FC236}">
              <a16:creationId xmlns:a16="http://schemas.microsoft.com/office/drawing/2014/main" id="{875E8FD6-B1F0-465E-8CD2-768FC20A67B1}"/>
            </a:ext>
          </a:extLst>
        </xdr:cNvPr>
        <xdr:cNvCxnSpPr/>
      </xdr:nvCxnSpPr>
      <xdr:spPr>
        <a:xfrm>
          <a:off x="13465865" y="3991389"/>
          <a:ext cx="59759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453259</xdr:colOff>
      <xdr:row>6</xdr:row>
      <xdr:rowOff>123266</xdr:rowOff>
    </xdr:from>
    <xdr:to>
      <xdr:col>3</xdr:col>
      <xdr:colOff>723510</xdr:colOff>
      <xdr:row>6</xdr:row>
      <xdr:rowOff>124810</xdr:rowOff>
    </xdr:to>
    <xdr:cxnSp macro="">
      <xdr:nvCxnSpPr>
        <xdr:cNvPr id="3" name="Straight Arrow Connector 2">
          <a:extLst>
            <a:ext uri="{FF2B5EF4-FFF2-40B4-BE49-F238E27FC236}">
              <a16:creationId xmlns:a16="http://schemas.microsoft.com/office/drawing/2014/main" id="{21A4305C-F2A9-4138-9774-33CB5E0E9D65}"/>
            </a:ext>
          </a:extLst>
        </xdr:cNvPr>
        <xdr:cNvCxnSpPr/>
      </xdr:nvCxnSpPr>
      <xdr:spPr>
        <a:xfrm flipV="1">
          <a:off x="3701284" y="1809191"/>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454573</xdr:colOff>
      <xdr:row>5</xdr:row>
      <xdr:rowOff>131149</xdr:rowOff>
    </xdr:from>
    <xdr:to>
      <xdr:col>3</xdr:col>
      <xdr:colOff>724824</xdr:colOff>
      <xdr:row>5</xdr:row>
      <xdr:rowOff>132693</xdr:rowOff>
    </xdr:to>
    <xdr:cxnSp macro="">
      <xdr:nvCxnSpPr>
        <xdr:cNvPr id="4" name="Straight Arrow Connector 3">
          <a:extLst>
            <a:ext uri="{FF2B5EF4-FFF2-40B4-BE49-F238E27FC236}">
              <a16:creationId xmlns:a16="http://schemas.microsoft.com/office/drawing/2014/main" id="{FE78122F-7E2B-473C-B7A3-8A556C7FF02D}"/>
            </a:ext>
          </a:extLst>
        </xdr:cNvPr>
        <xdr:cNvCxnSpPr/>
      </xdr:nvCxnSpPr>
      <xdr:spPr>
        <a:xfrm flipV="1">
          <a:off x="3702598" y="1569424"/>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284212</xdr:colOff>
      <xdr:row>18</xdr:row>
      <xdr:rowOff>105103</xdr:rowOff>
    </xdr:from>
    <xdr:to>
      <xdr:col>1</xdr:col>
      <xdr:colOff>289034</xdr:colOff>
      <xdr:row>19</xdr:row>
      <xdr:rowOff>425823</xdr:rowOff>
    </xdr:to>
    <xdr:cxnSp macro="">
      <xdr:nvCxnSpPr>
        <xdr:cNvPr id="5" name="Straight Arrow Connector 4">
          <a:extLst>
            <a:ext uri="{FF2B5EF4-FFF2-40B4-BE49-F238E27FC236}">
              <a16:creationId xmlns:a16="http://schemas.microsoft.com/office/drawing/2014/main" id="{4630A5CD-38C2-4281-B3AD-0DF16ECF245A}"/>
            </a:ext>
          </a:extLst>
        </xdr:cNvPr>
        <xdr:cNvCxnSpPr/>
      </xdr:nvCxnSpPr>
      <xdr:spPr>
        <a:xfrm flipV="1">
          <a:off x="522337" y="5458153"/>
          <a:ext cx="4822" cy="51122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53774</xdr:colOff>
      <xdr:row>3</xdr:row>
      <xdr:rowOff>194830</xdr:rowOff>
    </xdr:from>
    <xdr:to>
      <xdr:col>7</xdr:col>
      <xdr:colOff>251114</xdr:colOff>
      <xdr:row>3</xdr:row>
      <xdr:rowOff>194830</xdr:rowOff>
    </xdr:to>
    <xdr:cxnSp macro="">
      <xdr:nvCxnSpPr>
        <xdr:cNvPr id="6" name="Straight Arrow Connector 5">
          <a:extLst>
            <a:ext uri="{FF2B5EF4-FFF2-40B4-BE49-F238E27FC236}">
              <a16:creationId xmlns:a16="http://schemas.microsoft.com/office/drawing/2014/main" id="{048AF2E3-DE77-421F-A269-7B9462295936}"/>
            </a:ext>
          </a:extLst>
        </xdr:cNvPr>
        <xdr:cNvCxnSpPr/>
      </xdr:nvCxnSpPr>
      <xdr:spPr>
        <a:xfrm flipH="1">
          <a:off x="9073949" y="109970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12</xdr:col>
      <xdr:colOff>588065</xdr:colOff>
      <xdr:row>12</xdr:row>
      <xdr:rowOff>124239</xdr:rowOff>
    </xdr:from>
    <xdr:to>
      <xdr:col>13</xdr:col>
      <xdr:colOff>414130</xdr:colOff>
      <xdr:row>12</xdr:row>
      <xdr:rowOff>124239</xdr:rowOff>
    </xdr:to>
    <xdr:cxnSp macro="">
      <xdr:nvCxnSpPr>
        <xdr:cNvPr id="2" name="Straight Arrow Connector 1">
          <a:extLst>
            <a:ext uri="{FF2B5EF4-FFF2-40B4-BE49-F238E27FC236}">
              <a16:creationId xmlns:a16="http://schemas.microsoft.com/office/drawing/2014/main" id="{02D62B7B-161D-45DD-B757-A1EA9EBF60D5}"/>
            </a:ext>
          </a:extLst>
        </xdr:cNvPr>
        <xdr:cNvCxnSpPr/>
      </xdr:nvCxnSpPr>
      <xdr:spPr>
        <a:xfrm>
          <a:off x="13465865" y="3991389"/>
          <a:ext cx="59759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453259</xdr:colOff>
      <xdr:row>6</xdr:row>
      <xdr:rowOff>123266</xdr:rowOff>
    </xdr:from>
    <xdr:to>
      <xdr:col>3</xdr:col>
      <xdr:colOff>723510</xdr:colOff>
      <xdr:row>6</xdr:row>
      <xdr:rowOff>124810</xdr:rowOff>
    </xdr:to>
    <xdr:cxnSp macro="">
      <xdr:nvCxnSpPr>
        <xdr:cNvPr id="3" name="Straight Arrow Connector 2">
          <a:extLst>
            <a:ext uri="{FF2B5EF4-FFF2-40B4-BE49-F238E27FC236}">
              <a16:creationId xmlns:a16="http://schemas.microsoft.com/office/drawing/2014/main" id="{60381D9F-2460-4DBE-BA3D-561CE15F2E44}"/>
            </a:ext>
          </a:extLst>
        </xdr:cNvPr>
        <xdr:cNvCxnSpPr/>
      </xdr:nvCxnSpPr>
      <xdr:spPr>
        <a:xfrm flipV="1">
          <a:off x="3701284" y="1809191"/>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454573</xdr:colOff>
      <xdr:row>5</xdr:row>
      <xdr:rowOff>131149</xdr:rowOff>
    </xdr:from>
    <xdr:to>
      <xdr:col>3</xdr:col>
      <xdr:colOff>724824</xdr:colOff>
      <xdr:row>5</xdr:row>
      <xdr:rowOff>132693</xdr:rowOff>
    </xdr:to>
    <xdr:cxnSp macro="">
      <xdr:nvCxnSpPr>
        <xdr:cNvPr id="4" name="Straight Arrow Connector 3">
          <a:extLst>
            <a:ext uri="{FF2B5EF4-FFF2-40B4-BE49-F238E27FC236}">
              <a16:creationId xmlns:a16="http://schemas.microsoft.com/office/drawing/2014/main" id="{705131E8-1FCF-4647-9768-5C7C7E1997AE}"/>
            </a:ext>
          </a:extLst>
        </xdr:cNvPr>
        <xdr:cNvCxnSpPr/>
      </xdr:nvCxnSpPr>
      <xdr:spPr>
        <a:xfrm flipV="1">
          <a:off x="3702598" y="1569424"/>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284212</xdr:colOff>
      <xdr:row>18</xdr:row>
      <xdr:rowOff>105103</xdr:rowOff>
    </xdr:from>
    <xdr:to>
      <xdr:col>1</xdr:col>
      <xdr:colOff>289034</xdr:colOff>
      <xdr:row>19</xdr:row>
      <xdr:rowOff>425823</xdr:rowOff>
    </xdr:to>
    <xdr:cxnSp macro="">
      <xdr:nvCxnSpPr>
        <xdr:cNvPr id="5" name="Straight Arrow Connector 4">
          <a:extLst>
            <a:ext uri="{FF2B5EF4-FFF2-40B4-BE49-F238E27FC236}">
              <a16:creationId xmlns:a16="http://schemas.microsoft.com/office/drawing/2014/main" id="{DF007A0B-C11F-4316-863C-28165A1049A4}"/>
            </a:ext>
          </a:extLst>
        </xdr:cNvPr>
        <xdr:cNvCxnSpPr/>
      </xdr:nvCxnSpPr>
      <xdr:spPr>
        <a:xfrm flipV="1">
          <a:off x="522337" y="5458153"/>
          <a:ext cx="4822" cy="51122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53774</xdr:colOff>
      <xdr:row>3</xdr:row>
      <xdr:rowOff>194830</xdr:rowOff>
    </xdr:from>
    <xdr:to>
      <xdr:col>7</xdr:col>
      <xdr:colOff>251114</xdr:colOff>
      <xdr:row>3</xdr:row>
      <xdr:rowOff>194830</xdr:rowOff>
    </xdr:to>
    <xdr:cxnSp macro="">
      <xdr:nvCxnSpPr>
        <xdr:cNvPr id="6" name="Straight Arrow Connector 5">
          <a:extLst>
            <a:ext uri="{FF2B5EF4-FFF2-40B4-BE49-F238E27FC236}">
              <a16:creationId xmlns:a16="http://schemas.microsoft.com/office/drawing/2014/main" id="{3F8EAD67-93BD-44C7-A92A-D1419CC3CFBE}"/>
            </a:ext>
          </a:extLst>
        </xdr:cNvPr>
        <xdr:cNvCxnSpPr/>
      </xdr:nvCxnSpPr>
      <xdr:spPr>
        <a:xfrm flipH="1">
          <a:off x="9073949" y="109970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12</xdr:col>
      <xdr:colOff>588065</xdr:colOff>
      <xdr:row>12</xdr:row>
      <xdr:rowOff>124239</xdr:rowOff>
    </xdr:from>
    <xdr:to>
      <xdr:col>13</xdr:col>
      <xdr:colOff>414130</xdr:colOff>
      <xdr:row>12</xdr:row>
      <xdr:rowOff>124239</xdr:rowOff>
    </xdr:to>
    <xdr:cxnSp macro="">
      <xdr:nvCxnSpPr>
        <xdr:cNvPr id="2" name="Straight Arrow Connector 1">
          <a:extLst>
            <a:ext uri="{FF2B5EF4-FFF2-40B4-BE49-F238E27FC236}">
              <a16:creationId xmlns:a16="http://schemas.microsoft.com/office/drawing/2014/main" id="{5C823968-48B9-4596-AAB6-4BE57A94F1FB}"/>
            </a:ext>
          </a:extLst>
        </xdr:cNvPr>
        <xdr:cNvCxnSpPr/>
      </xdr:nvCxnSpPr>
      <xdr:spPr>
        <a:xfrm>
          <a:off x="13465865" y="3991389"/>
          <a:ext cx="59759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453259</xdr:colOff>
      <xdr:row>6</xdr:row>
      <xdr:rowOff>123266</xdr:rowOff>
    </xdr:from>
    <xdr:to>
      <xdr:col>3</xdr:col>
      <xdr:colOff>723510</xdr:colOff>
      <xdr:row>6</xdr:row>
      <xdr:rowOff>124810</xdr:rowOff>
    </xdr:to>
    <xdr:cxnSp macro="">
      <xdr:nvCxnSpPr>
        <xdr:cNvPr id="3" name="Straight Arrow Connector 2">
          <a:extLst>
            <a:ext uri="{FF2B5EF4-FFF2-40B4-BE49-F238E27FC236}">
              <a16:creationId xmlns:a16="http://schemas.microsoft.com/office/drawing/2014/main" id="{F90E3282-B888-44FB-9A79-64D863146F4D}"/>
            </a:ext>
          </a:extLst>
        </xdr:cNvPr>
        <xdr:cNvCxnSpPr/>
      </xdr:nvCxnSpPr>
      <xdr:spPr>
        <a:xfrm flipV="1">
          <a:off x="3701284" y="1809191"/>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454573</xdr:colOff>
      <xdr:row>5</xdr:row>
      <xdr:rowOff>131149</xdr:rowOff>
    </xdr:from>
    <xdr:to>
      <xdr:col>3</xdr:col>
      <xdr:colOff>724824</xdr:colOff>
      <xdr:row>5</xdr:row>
      <xdr:rowOff>132693</xdr:rowOff>
    </xdr:to>
    <xdr:cxnSp macro="">
      <xdr:nvCxnSpPr>
        <xdr:cNvPr id="4" name="Straight Arrow Connector 3">
          <a:extLst>
            <a:ext uri="{FF2B5EF4-FFF2-40B4-BE49-F238E27FC236}">
              <a16:creationId xmlns:a16="http://schemas.microsoft.com/office/drawing/2014/main" id="{7F49C6C4-8731-4C40-B4BC-6687CDF083C6}"/>
            </a:ext>
          </a:extLst>
        </xdr:cNvPr>
        <xdr:cNvCxnSpPr/>
      </xdr:nvCxnSpPr>
      <xdr:spPr>
        <a:xfrm flipV="1">
          <a:off x="3702598" y="1569424"/>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284212</xdr:colOff>
      <xdr:row>18</xdr:row>
      <xdr:rowOff>105103</xdr:rowOff>
    </xdr:from>
    <xdr:to>
      <xdr:col>1</xdr:col>
      <xdr:colOff>289034</xdr:colOff>
      <xdr:row>19</xdr:row>
      <xdr:rowOff>425823</xdr:rowOff>
    </xdr:to>
    <xdr:cxnSp macro="">
      <xdr:nvCxnSpPr>
        <xdr:cNvPr id="5" name="Straight Arrow Connector 4">
          <a:extLst>
            <a:ext uri="{FF2B5EF4-FFF2-40B4-BE49-F238E27FC236}">
              <a16:creationId xmlns:a16="http://schemas.microsoft.com/office/drawing/2014/main" id="{B564EDD5-57BC-426C-8A14-E42EAD75B7D9}"/>
            </a:ext>
          </a:extLst>
        </xdr:cNvPr>
        <xdr:cNvCxnSpPr/>
      </xdr:nvCxnSpPr>
      <xdr:spPr>
        <a:xfrm flipV="1">
          <a:off x="522337" y="5458153"/>
          <a:ext cx="4822" cy="51122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53774</xdr:colOff>
      <xdr:row>3</xdr:row>
      <xdr:rowOff>194830</xdr:rowOff>
    </xdr:from>
    <xdr:to>
      <xdr:col>7</xdr:col>
      <xdr:colOff>251114</xdr:colOff>
      <xdr:row>3</xdr:row>
      <xdr:rowOff>194830</xdr:rowOff>
    </xdr:to>
    <xdr:cxnSp macro="">
      <xdr:nvCxnSpPr>
        <xdr:cNvPr id="6" name="Straight Arrow Connector 5">
          <a:extLst>
            <a:ext uri="{FF2B5EF4-FFF2-40B4-BE49-F238E27FC236}">
              <a16:creationId xmlns:a16="http://schemas.microsoft.com/office/drawing/2014/main" id="{3870C80E-E55E-4631-ADC5-A40F1B5337D0}"/>
            </a:ext>
          </a:extLst>
        </xdr:cNvPr>
        <xdr:cNvCxnSpPr/>
      </xdr:nvCxnSpPr>
      <xdr:spPr>
        <a:xfrm flipH="1">
          <a:off x="9073949" y="109970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1152525</xdr:colOff>
      <xdr:row>4</xdr:row>
      <xdr:rowOff>8965</xdr:rowOff>
    </xdr:from>
    <xdr:to>
      <xdr:col>3</xdr:col>
      <xdr:colOff>4073613</xdr:colOff>
      <xdr:row>5</xdr:row>
      <xdr:rowOff>94655</xdr:rowOff>
    </xdr:to>
    <xdr:pic>
      <xdr:nvPicPr>
        <xdr:cNvPr id="2" name="Picture 1">
          <a:extLst>
            <a:ext uri="{FF2B5EF4-FFF2-40B4-BE49-F238E27FC236}">
              <a16:creationId xmlns:a16="http://schemas.microsoft.com/office/drawing/2014/main" id="{0FCBF772-78C7-4653-AE07-2525E74A7B6E}"/>
            </a:ext>
          </a:extLst>
        </xdr:cNvPr>
        <xdr:cNvPicPr>
          <a:picLocks noChangeAspect="1"/>
        </xdr:cNvPicPr>
      </xdr:nvPicPr>
      <xdr:blipFill>
        <a:blip xmlns:r="http://schemas.openxmlformats.org/officeDocument/2006/relationships" r:embed="rId1"/>
        <a:stretch>
          <a:fillRect/>
        </a:stretch>
      </xdr:blipFill>
      <xdr:spPr>
        <a:xfrm>
          <a:off x="4562475" y="637615"/>
          <a:ext cx="2914285" cy="276190"/>
        </a:xfrm>
        <a:prstGeom prst="rect">
          <a:avLst/>
        </a:prstGeom>
      </xdr:spPr>
    </xdr:pic>
    <xdr:clientData/>
  </xdr:twoCellAnchor>
  <xdr:twoCellAnchor>
    <xdr:from>
      <xdr:col>4</xdr:col>
      <xdr:colOff>42568</xdr:colOff>
      <xdr:row>4</xdr:row>
      <xdr:rowOff>161212</xdr:rowOff>
    </xdr:from>
    <xdr:to>
      <xdr:col>4</xdr:col>
      <xdr:colOff>239908</xdr:colOff>
      <xdr:row>4</xdr:row>
      <xdr:rowOff>161212</xdr:rowOff>
    </xdr:to>
    <xdr:cxnSp macro="">
      <xdr:nvCxnSpPr>
        <xdr:cNvPr id="3" name="Straight Arrow Connector 2">
          <a:extLst>
            <a:ext uri="{FF2B5EF4-FFF2-40B4-BE49-F238E27FC236}">
              <a16:creationId xmlns:a16="http://schemas.microsoft.com/office/drawing/2014/main" id="{17E816EF-6B04-4A49-87A5-41650CD6F106}"/>
            </a:ext>
          </a:extLst>
        </xdr:cNvPr>
        <xdr:cNvCxnSpPr/>
      </xdr:nvCxnSpPr>
      <xdr:spPr>
        <a:xfrm flipH="1">
          <a:off x="7500643" y="789862"/>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588065</xdr:colOff>
      <xdr:row>12</xdr:row>
      <xdr:rowOff>124239</xdr:rowOff>
    </xdr:from>
    <xdr:to>
      <xdr:col>9</xdr:col>
      <xdr:colOff>414130</xdr:colOff>
      <xdr:row>12</xdr:row>
      <xdr:rowOff>124239</xdr:rowOff>
    </xdr:to>
    <xdr:cxnSp macro="">
      <xdr:nvCxnSpPr>
        <xdr:cNvPr id="2" name="Straight Arrow Connector 1">
          <a:extLst>
            <a:ext uri="{FF2B5EF4-FFF2-40B4-BE49-F238E27FC236}">
              <a16:creationId xmlns:a16="http://schemas.microsoft.com/office/drawing/2014/main" id="{4B85C015-F1FC-4638-925A-E53E1A112466}"/>
            </a:ext>
          </a:extLst>
        </xdr:cNvPr>
        <xdr:cNvCxnSpPr/>
      </xdr:nvCxnSpPr>
      <xdr:spPr>
        <a:xfrm>
          <a:off x="13465865" y="3991389"/>
          <a:ext cx="59759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1047170</xdr:colOff>
      <xdr:row>6</xdr:row>
      <xdr:rowOff>156884</xdr:rowOff>
    </xdr:from>
    <xdr:to>
      <xdr:col>3</xdr:col>
      <xdr:colOff>1317421</xdr:colOff>
      <xdr:row>6</xdr:row>
      <xdr:rowOff>158428</xdr:rowOff>
    </xdr:to>
    <xdr:cxnSp macro="">
      <xdr:nvCxnSpPr>
        <xdr:cNvPr id="3" name="Straight Arrow Connector 2">
          <a:extLst>
            <a:ext uri="{FF2B5EF4-FFF2-40B4-BE49-F238E27FC236}">
              <a16:creationId xmlns:a16="http://schemas.microsoft.com/office/drawing/2014/main" id="{DB1DF31A-83AA-4305-BF1A-76B935588D52}"/>
            </a:ext>
          </a:extLst>
        </xdr:cNvPr>
        <xdr:cNvCxnSpPr/>
      </xdr:nvCxnSpPr>
      <xdr:spPr>
        <a:xfrm flipV="1">
          <a:off x="5977758" y="1837766"/>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1026073</xdr:colOff>
      <xdr:row>5</xdr:row>
      <xdr:rowOff>153560</xdr:rowOff>
    </xdr:from>
    <xdr:to>
      <xdr:col>3</xdr:col>
      <xdr:colOff>1296324</xdr:colOff>
      <xdr:row>5</xdr:row>
      <xdr:rowOff>155104</xdr:rowOff>
    </xdr:to>
    <xdr:cxnSp macro="">
      <xdr:nvCxnSpPr>
        <xdr:cNvPr id="4" name="Straight Arrow Connector 3">
          <a:extLst>
            <a:ext uri="{FF2B5EF4-FFF2-40B4-BE49-F238E27FC236}">
              <a16:creationId xmlns:a16="http://schemas.microsoft.com/office/drawing/2014/main" id="{ABFD597D-D1EB-4E47-BAFA-852A5F4664F7}"/>
            </a:ext>
          </a:extLst>
        </xdr:cNvPr>
        <xdr:cNvCxnSpPr/>
      </xdr:nvCxnSpPr>
      <xdr:spPr>
        <a:xfrm flipV="1">
          <a:off x="5956661" y="1587913"/>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53774</xdr:colOff>
      <xdr:row>3</xdr:row>
      <xdr:rowOff>194830</xdr:rowOff>
    </xdr:from>
    <xdr:to>
      <xdr:col>5</xdr:col>
      <xdr:colOff>251114</xdr:colOff>
      <xdr:row>3</xdr:row>
      <xdr:rowOff>194830</xdr:rowOff>
    </xdr:to>
    <xdr:cxnSp macro="">
      <xdr:nvCxnSpPr>
        <xdr:cNvPr id="6" name="Straight Arrow Connector 5">
          <a:extLst>
            <a:ext uri="{FF2B5EF4-FFF2-40B4-BE49-F238E27FC236}">
              <a16:creationId xmlns:a16="http://schemas.microsoft.com/office/drawing/2014/main" id="{0CA7156D-CA92-4045-B136-4B10D4DFDFE2}"/>
            </a:ext>
          </a:extLst>
        </xdr:cNvPr>
        <xdr:cNvCxnSpPr/>
      </xdr:nvCxnSpPr>
      <xdr:spPr>
        <a:xfrm flipH="1">
          <a:off x="9073949" y="109970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8</xdr:col>
      <xdr:colOff>588065</xdr:colOff>
      <xdr:row>12</xdr:row>
      <xdr:rowOff>124239</xdr:rowOff>
    </xdr:from>
    <xdr:to>
      <xdr:col>9</xdr:col>
      <xdr:colOff>414130</xdr:colOff>
      <xdr:row>12</xdr:row>
      <xdr:rowOff>124239</xdr:rowOff>
    </xdr:to>
    <xdr:cxnSp macro="">
      <xdr:nvCxnSpPr>
        <xdr:cNvPr id="2" name="Straight Arrow Connector 1">
          <a:extLst>
            <a:ext uri="{FF2B5EF4-FFF2-40B4-BE49-F238E27FC236}">
              <a16:creationId xmlns:a16="http://schemas.microsoft.com/office/drawing/2014/main" id="{07D35CE6-2CDF-465D-99F1-0FA51BF233A0}"/>
            </a:ext>
          </a:extLst>
        </xdr:cNvPr>
        <xdr:cNvCxnSpPr/>
      </xdr:nvCxnSpPr>
      <xdr:spPr>
        <a:xfrm>
          <a:off x="13532540" y="5220114"/>
          <a:ext cx="59759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1047170</xdr:colOff>
      <xdr:row>6</xdr:row>
      <xdr:rowOff>156884</xdr:rowOff>
    </xdr:from>
    <xdr:to>
      <xdr:col>3</xdr:col>
      <xdr:colOff>1317421</xdr:colOff>
      <xdr:row>6</xdr:row>
      <xdr:rowOff>158428</xdr:rowOff>
    </xdr:to>
    <xdr:cxnSp macro="">
      <xdr:nvCxnSpPr>
        <xdr:cNvPr id="3" name="Straight Arrow Connector 2">
          <a:extLst>
            <a:ext uri="{FF2B5EF4-FFF2-40B4-BE49-F238E27FC236}">
              <a16:creationId xmlns:a16="http://schemas.microsoft.com/office/drawing/2014/main" id="{9F63D711-4AB5-4725-90D0-05726B3F19A9}"/>
            </a:ext>
          </a:extLst>
        </xdr:cNvPr>
        <xdr:cNvCxnSpPr/>
      </xdr:nvCxnSpPr>
      <xdr:spPr>
        <a:xfrm flipV="1">
          <a:off x="5981120" y="1842809"/>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1026073</xdr:colOff>
      <xdr:row>5</xdr:row>
      <xdr:rowOff>153560</xdr:rowOff>
    </xdr:from>
    <xdr:to>
      <xdr:col>3</xdr:col>
      <xdr:colOff>1296324</xdr:colOff>
      <xdr:row>5</xdr:row>
      <xdr:rowOff>155104</xdr:rowOff>
    </xdr:to>
    <xdr:cxnSp macro="">
      <xdr:nvCxnSpPr>
        <xdr:cNvPr id="4" name="Straight Arrow Connector 3">
          <a:extLst>
            <a:ext uri="{FF2B5EF4-FFF2-40B4-BE49-F238E27FC236}">
              <a16:creationId xmlns:a16="http://schemas.microsoft.com/office/drawing/2014/main" id="{89097A26-F3DE-46F5-A8DC-B1103D53BE79}"/>
            </a:ext>
          </a:extLst>
        </xdr:cNvPr>
        <xdr:cNvCxnSpPr/>
      </xdr:nvCxnSpPr>
      <xdr:spPr>
        <a:xfrm flipV="1">
          <a:off x="5960023" y="1591835"/>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53774</xdr:colOff>
      <xdr:row>3</xdr:row>
      <xdr:rowOff>194830</xdr:rowOff>
    </xdr:from>
    <xdr:to>
      <xdr:col>5</xdr:col>
      <xdr:colOff>251114</xdr:colOff>
      <xdr:row>3</xdr:row>
      <xdr:rowOff>194830</xdr:rowOff>
    </xdr:to>
    <xdr:cxnSp macro="">
      <xdr:nvCxnSpPr>
        <xdr:cNvPr id="5" name="Straight Arrow Connector 4">
          <a:extLst>
            <a:ext uri="{FF2B5EF4-FFF2-40B4-BE49-F238E27FC236}">
              <a16:creationId xmlns:a16="http://schemas.microsoft.com/office/drawing/2014/main" id="{3BABD025-5292-44D8-8DAD-825AA43961E6}"/>
            </a:ext>
          </a:extLst>
        </xdr:cNvPr>
        <xdr:cNvCxnSpPr/>
      </xdr:nvCxnSpPr>
      <xdr:spPr>
        <a:xfrm flipH="1">
          <a:off x="9902624" y="109970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588065</xdr:colOff>
      <xdr:row>12</xdr:row>
      <xdr:rowOff>124239</xdr:rowOff>
    </xdr:from>
    <xdr:to>
      <xdr:col>9</xdr:col>
      <xdr:colOff>414130</xdr:colOff>
      <xdr:row>12</xdr:row>
      <xdr:rowOff>124239</xdr:rowOff>
    </xdr:to>
    <xdr:cxnSp macro="">
      <xdr:nvCxnSpPr>
        <xdr:cNvPr id="2" name="Straight Arrow Connector 1">
          <a:extLst>
            <a:ext uri="{FF2B5EF4-FFF2-40B4-BE49-F238E27FC236}">
              <a16:creationId xmlns:a16="http://schemas.microsoft.com/office/drawing/2014/main" id="{F05EAF17-383D-4ECD-9014-91FB092E1546}"/>
            </a:ext>
          </a:extLst>
        </xdr:cNvPr>
        <xdr:cNvCxnSpPr/>
      </xdr:nvCxnSpPr>
      <xdr:spPr>
        <a:xfrm>
          <a:off x="13532540" y="5220114"/>
          <a:ext cx="59759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1125612</xdr:colOff>
      <xdr:row>6</xdr:row>
      <xdr:rowOff>145678</xdr:rowOff>
    </xdr:from>
    <xdr:to>
      <xdr:col>3</xdr:col>
      <xdr:colOff>1395863</xdr:colOff>
      <xdr:row>6</xdr:row>
      <xdr:rowOff>147222</xdr:rowOff>
    </xdr:to>
    <xdr:cxnSp macro="">
      <xdr:nvCxnSpPr>
        <xdr:cNvPr id="3" name="Straight Arrow Connector 2">
          <a:extLst>
            <a:ext uri="{FF2B5EF4-FFF2-40B4-BE49-F238E27FC236}">
              <a16:creationId xmlns:a16="http://schemas.microsoft.com/office/drawing/2014/main" id="{9FC2FB5B-D011-4061-9525-2721E4C7F9B5}"/>
            </a:ext>
          </a:extLst>
        </xdr:cNvPr>
        <xdr:cNvCxnSpPr/>
      </xdr:nvCxnSpPr>
      <xdr:spPr>
        <a:xfrm flipV="1">
          <a:off x="6056200" y="1826560"/>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1115719</xdr:colOff>
      <xdr:row>5</xdr:row>
      <xdr:rowOff>119943</xdr:rowOff>
    </xdr:from>
    <xdr:to>
      <xdr:col>3</xdr:col>
      <xdr:colOff>1385970</xdr:colOff>
      <xdr:row>5</xdr:row>
      <xdr:rowOff>121487</xdr:rowOff>
    </xdr:to>
    <xdr:cxnSp macro="">
      <xdr:nvCxnSpPr>
        <xdr:cNvPr id="4" name="Straight Arrow Connector 3">
          <a:extLst>
            <a:ext uri="{FF2B5EF4-FFF2-40B4-BE49-F238E27FC236}">
              <a16:creationId xmlns:a16="http://schemas.microsoft.com/office/drawing/2014/main" id="{F0774CEF-4C70-4F3D-A033-06B0DD2FA965}"/>
            </a:ext>
          </a:extLst>
        </xdr:cNvPr>
        <xdr:cNvCxnSpPr/>
      </xdr:nvCxnSpPr>
      <xdr:spPr>
        <a:xfrm flipV="1">
          <a:off x="6046307" y="1554296"/>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53774</xdr:colOff>
      <xdr:row>3</xdr:row>
      <xdr:rowOff>194830</xdr:rowOff>
    </xdr:from>
    <xdr:to>
      <xdr:col>5</xdr:col>
      <xdr:colOff>251114</xdr:colOff>
      <xdr:row>3</xdr:row>
      <xdr:rowOff>194830</xdr:rowOff>
    </xdr:to>
    <xdr:cxnSp macro="">
      <xdr:nvCxnSpPr>
        <xdr:cNvPr id="5" name="Straight Arrow Connector 4">
          <a:extLst>
            <a:ext uri="{FF2B5EF4-FFF2-40B4-BE49-F238E27FC236}">
              <a16:creationId xmlns:a16="http://schemas.microsoft.com/office/drawing/2014/main" id="{0C235F09-61EC-497A-8184-7CC1E9904070}"/>
            </a:ext>
          </a:extLst>
        </xdr:cNvPr>
        <xdr:cNvCxnSpPr/>
      </xdr:nvCxnSpPr>
      <xdr:spPr>
        <a:xfrm flipH="1">
          <a:off x="9902624" y="109970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588065</xdr:colOff>
      <xdr:row>12</xdr:row>
      <xdr:rowOff>124239</xdr:rowOff>
    </xdr:from>
    <xdr:to>
      <xdr:col>9</xdr:col>
      <xdr:colOff>414130</xdr:colOff>
      <xdr:row>12</xdr:row>
      <xdr:rowOff>124239</xdr:rowOff>
    </xdr:to>
    <xdr:cxnSp macro="">
      <xdr:nvCxnSpPr>
        <xdr:cNvPr id="2" name="Straight Arrow Connector 1">
          <a:extLst>
            <a:ext uri="{FF2B5EF4-FFF2-40B4-BE49-F238E27FC236}">
              <a16:creationId xmlns:a16="http://schemas.microsoft.com/office/drawing/2014/main" id="{B97E9BBE-D65B-4564-A20E-F8BB74593CE5}"/>
            </a:ext>
          </a:extLst>
        </xdr:cNvPr>
        <xdr:cNvCxnSpPr/>
      </xdr:nvCxnSpPr>
      <xdr:spPr>
        <a:xfrm>
          <a:off x="13665890" y="5220114"/>
          <a:ext cx="59759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1125612</xdr:colOff>
      <xdr:row>6</xdr:row>
      <xdr:rowOff>145678</xdr:rowOff>
    </xdr:from>
    <xdr:to>
      <xdr:col>3</xdr:col>
      <xdr:colOff>1395863</xdr:colOff>
      <xdr:row>6</xdr:row>
      <xdr:rowOff>147222</xdr:rowOff>
    </xdr:to>
    <xdr:cxnSp macro="">
      <xdr:nvCxnSpPr>
        <xdr:cNvPr id="3" name="Straight Arrow Connector 2">
          <a:extLst>
            <a:ext uri="{FF2B5EF4-FFF2-40B4-BE49-F238E27FC236}">
              <a16:creationId xmlns:a16="http://schemas.microsoft.com/office/drawing/2014/main" id="{8EB2BC76-60BC-40D5-B217-E6504AC9FF01}"/>
            </a:ext>
          </a:extLst>
        </xdr:cNvPr>
        <xdr:cNvCxnSpPr/>
      </xdr:nvCxnSpPr>
      <xdr:spPr>
        <a:xfrm flipV="1">
          <a:off x="6059562" y="1831603"/>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1115719</xdr:colOff>
      <xdr:row>5</xdr:row>
      <xdr:rowOff>119943</xdr:rowOff>
    </xdr:from>
    <xdr:to>
      <xdr:col>3</xdr:col>
      <xdr:colOff>1385970</xdr:colOff>
      <xdr:row>5</xdr:row>
      <xdr:rowOff>121487</xdr:rowOff>
    </xdr:to>
    <xdr:cxnSp macro="">
      <xdr:nvCxnSpPr>
        <xdr:cNvPr id="4" name="Straight Arrow Connector 3">
          <a:extLst>
            <a:ext uri="{FF2B5EF4-FFF2-40B4-BE49-F238E27FC236}">
              <a16:creationId xmlns:a16="http://schemas.microsoft.com/office/drawing/2014/main" id="{7DE693EA-A29F-4A9C-B5C0-B1F63E64D978}"/>
            </a:ext>
          </a:extLst>
        </xdr:cNvPr>
        <xdr:cNvCxnSpPr/>
      </xdr:nvCxnSpPr>
      <xdr:spPr>
        <a:xfrm flipV="1">
          <a:off x="6049669" y="1558218"/>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5</xdr:col>
      <xdr:colOff>53774</xdr:colOff>
      <xdr:row>3</xdr:row>
      <xdr:rowOff>194830</xdr:rowOff>
    </xdr:from>
    <xdr:to>
      <xdr:col>5</xdr:col>
      <xdr:colOff>251114</xdr:colOff>
      <xdr:row>3</xdr:row>
      <xdr:rowOff>194830</xdr:rowOff>
    </xdr:to>
    <xdr:cxnSp macro="">
      <xdr:nvCxnSpPr>
        <xdr:cNvPr id="5" name="Straight Arrow Connector 4">
          <a:extLst>
            <a:ext uri="{FF2B5EF4-FFF2-40B4-BE49-F238E27FC236}">
              <a16:creationId xmlns:a16="http://schemas.microsoft.com/office/drawing/2014/main" id="{903B80D8-3252-47DC-AD7D-8C55AAF1373A}"/>
            </a:ext>
          </a:extLst>
        </xdr:cNvPr>
        <xdr:cNvCxnSpPr/>
      </xdr:nvCxnSpPr>
      <xdr:spPr>
        <a:xfrm flipH="1">
          <a:off x="10035974" y="109970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1152525</xdr:colOff>
      <xdr:row>4</xdr:row>
      <xdr:rowOff>8965</xdr:rowOff>
    </xdr:from>
    <xdr:to>
      <xdr:col>4</xdr:col>
      <xdr:colOff>18685</xdr:colOff>
      <xdr:row>5</xdr:row>
      <xdr:rowOff>94655</xdr:rowOff>
    </xdr:to>
    <xdr:pic>
      <xdr:nvPicPr>
        <xdr:cNvPr id="2" name="Picture 1">
          <a:extLst>
            <a:ext uri="{FF2B5EF4-FFF2-40B4-BE49-F238E27FC236}">
              <a16:creationId xmlns:a16="http://schemas.microsoft.com/office/drawing/2014/main" id="{1629499F-11E6-AFC0-4D0F-CA9F7D56289D}"/>
            </a:ext>
          </a:extLst>
        </xdr:cNvPr>
        <xdr:cNvPicPr>
          <a:picLocks noChangeAspect="1"/>
        </xdr:cNvPicPr>
      </xdr:nvPicPr>
      <xdr:blipFill>
        <a:blip xmlns:r="http://schemas.openxmlformats.org/officeDocument/2006/relationships" r:embed="rId1"/>
        <a:stretch>
          <a:fillRect/>
        </a:stretch>
      </xdr:blipFill>
      <xdr:spPr>
        <a:xfrm>
          <a:off x="4559113" y="636494"/>
          <a:ext cx="2911484" cy="276190"/>
        </a:xfrm>
        <a:prstGeom prst="rect">
          <a:avLst/>
        </a:prstGeom>
      </xdr:spPr>
    </xdr:pic>
    <xdr:clientData/>
  </xdr:twoCellAnchor>
  <xdr:twoCellAnchor>
    <xdr:from>
      <xdr:col>4</xdr:col>
      <xdr:colOff>42568</xdr:colOff>
      <xdr:row>4</xdr:row>
      <xdr:rowOff>161212</xdr:rowOff>
    </xdr:from>
    <xdr:to>
      <xdr:col>4</xdr:col>
      <xdr:colOff>239908</xdr:colOff>
      <xdr:row>4</xdr:row>
      <xdr:rowOff>161212</xdr:rowOff>
    </xdr:to>
    <xdr:cxnSp macro="">
      <xdr:nvCxnSpPr>
        <xdr:cNvPr id="3" name="Straight Arrow Connector 2">
          <a:extLst>
            <a:ext uri="{FF2B5EF4-FFF2-40B4-BE49-F238E27FC236}">
              <a16:creationId xmlns:a16="http://schemas.microsoft.com/office/drawing/2014/main" id="{7A3DC280-B55C-43E4-943E-A987AE089206}"/>
            </a:ext>
          </a:extLst>
        </xdr:cNvPr>
        <xdr:cNvCxnSpPr/>
      </xdr:nvCxnSpPr>
      <xdr:spPr>
        <a:xfrm flipH="1">
          <a:off x="7494480" y="788741"/>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588065</xdr:colOff>
      <xdr:row>12</xdr:row>
      <xdr:rowOff>124239</xdr:rowOff>
    </xdr:from>
    <xdr:to>
      <xdr:col>13</xdr:col>
      <xdr:colOff>414130</xdr:colOff>
      <xdr:row>12</xdr:row>
      <xdr:rowOff>124239</xdr:rowOff>
    </xdr:to>
    <xdr:cxnSp macro="">
      <xdr:nvCxnSpPr>
        <xdr:cNvPr id="12" name="Straight Arrow Connector 11">
          <a:extLst>
            <a:ext uri="{FF2B5EF4-FFF2-40B4-BE49-F238E27FC236}">
              <a16:creationId xmlns:a16="http://schemas.microsoft.com/office/drawing/2014/main" id="{9705BF8B-38F8-E27A-0575-EF57C8C0DBA1}"/>
            </a:ext>
          </a:extLst>
        </xdr:cNvPr>
        <xdr:cNvCxnSpPr/>
      </xdr:nvCxnSpPr>
      <xdr:spPr>
        <a:xfrm>
          <a:off x="13459239" y="4000500"/>
          <a:ext cx="596348"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453259</xdr:colOff>
      <xdr:row>6</xdr:row>
      <xdr:rowOff>123266</xdr:rowOff>
    </xdr:from>
    <xdr:to>
      <xdr:col>3</xdr:col>
      <xdr:colOff>723510</xdr:colOff>
      <xdr:row>6</xdr:row>
      <xdr:rowOff>124810</xdr:rowOff>
    </xdr:to>
    <xdr:cxnSp macro="">
      <xdr:nvCxnSpPr>
        <xdr:cNvPr id="15" name="Straight Arrow Connector 14">
          <a:extLst>
            <a:ext uri="{FF2B5EF4-FFF2-40B4-BE49-F238E27FC236}">
              <a16:creationId xmlns:a16="http://schemas.microsoft.com/office/drawing/2014/main" id="{27EB0B9B-D12C-42D4-8816-1856E4D21F87}"/>
            </a:ext>
          </a:extLst>
        </xdr:cNvPr>
        <xdr:cNvCxnSpPr/>
      </xdr:nvCxnSpPr>
      <xdr:spPr>
        <a:xfrm flipV="1">
          <a:off x="3698328" y="1811490"/>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454573</xdr:colOff>
      <xdr:row>5</xdr:row>
      <xdr:rowOff>131149</xdr:rowOff>
    </xdr:from>
    <xdr:to>
      <xdr:col>3</xdr:col>
      <xdr:colOff>724824</xdr:colOff>
      <xdr:row>5</xdr:row>
      <xdr:rowOff>132693</xdr:rowOff>
    </xdr:to>
    <xdr:cxnSp macro="">
      <xdr:nvCxnSpPr>
        <xdr:cNvPr id="17" name="Straight Arrow Connector 16">
          <a:extLst>
            <a:ext uri="{FF2B5EF4-FFF2-40B4-BE49-F238E27FC236}">
              <a16:creationId xmlns:a16="http://schemas.microsoft.com/office/drawing/2014/main" id="{AF733E3D-FA0E-4499-BCBA-1C32C0188279}"/>
            </a:ext>
          </a:extLst>
        </xdr:cNvPr>
        <xdr:cNvCxnSpPr/>
      </xdr:nvCxnSpPr>
      <xdr:spPr>
        <a:xfrm flipV="1">
          <a:off x="3699642" y="1569752"/>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284212</xdr:colOff>
      <xdr:row>18</xdr:row>
      <xdr:rowOff>105103</xdr:rowOff>
    </xdr:from>
    <xdr:to>
      <xdr:col>1</xdr:col>
      <xdr:colOff>289034</xdr:colOff>
      <xdr:row>19</xdr:row>
      <xdr:rowOff>425823</xdr:rowOff>
    </xdr:to>
    <xdr:cxnSp macro="">
      <xdr:nvCxnSpPr>
        <xdr:cNvPr id="18" name="Straight Arrow Connector 17">
          <a:extLst>
            <a:ext uri="{FF2B5EF4-FFF2-40B4-BE49-F238E27FC236}">
              <a16:creationId xmlns:a16="http://schemas.microsoft.com/office/drawing/2014/main" id="{5BCADD8C-5DC6-4240-BD06-23EFF4FCAA60}"/>
            </a:ext>
          </a:extLst>
        </xdr:cNvPr>
        <xdr:cNvCxnSpPr/>
      </xdr:nvCxnSpPr>
      <xdr:spPr>
        <a:xfrm flipV="1">
          <a:off x="520695" y="5485086"/>
          <a:ext cx="4822" cy="51122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53774</xdr:colOff>
      <xdr:row>3</xdr:row>
      <xdr:rowOff>194830</xdr:rowOff>
    </xdr:from>
    <xdr:to>
      <xdr:col>7</xdr:col>
      <xdr:colOff>251114</xdr:colOff>
      <xdr:row>3</xdr:row>
      <xdr:rowOff>194830</xdr:rowOff>
    </xdr:to>
    <xdr:cxnSp macro="">
      <xdr:nvCxnSpPr>
        <xdr:cNvPr id="21" name="Straight Arrow Connector 20">
          <a:extLst>
            <a:ext uri="{FF2B5EF4-FFF2-40B4-BE49-F238E27FC236}">
              <a16:creationId xmlns:a16="http://schemas.microsoft.com/office/drawing/2014/main" id="{FEE627F3-20AE-4640-99D6-4CD62C1912DC}"/>
            </a:ext>
          </a:extLst>
        </xdr:cNvPr>
        <xdr:cNvCxnSpPr/>
      </xdr:nvCxnSpPr>
      <xdr:spPr>
        <a:xfrm flipH="1">
          <a:off x="9072217" y="109970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12</xdr:col>
      <xdr:colOff>588065</xdr:colOff>
      <xdr:row>12</xdr:row>
      <xdr:rowOff>124239</xdr:rowOff>
    </xdr:from>
    <xdr:to>
      <xdr:col>13</xdr:col>
      <xdr:colOff>414130</xdr:colOff>
      <xdr:row>12</xdr:row>
      <xdr:rowOff>124239</xdr:rowOff>
    </xdr:to>
    <xdr:cxnSp macro="">
      <xdr:nvCxnSpPr>
        <xdr:cNvPr id="2" name="Straight Arrow Connector 1">
          <a:extLst>
            <a:ext uri="{FF2B5EF4-FFF2-40B4-BE49-F238E27FC236}">
              <a16:creationId xmlns:a16="http://schemas.microsoft.com/office/drawing/2014/main" id="{09D1D612-A40C-480E-A0F9-85B0A3D99FC6}"/>
            </a:ext>
          </a:extLst>
        </xdr:cNvPr>
        <xdr:cNvCxnSpPr/>
      </xdr:nvCxnSpPr>
      <xdr:spPr>
        <a:xfrm>
          <a:off x="13465865" y="3991389"/>
          <a:ext cx="59759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453259</xdr:colOff>
      <xdr:row>6</xdr:row>
      <xdr:rowOff>123266</xdr:rowOff>
    </xdr:from>
    <xdr:to>
      <xdr:col>3</xdr:col>
      <xdr:colOff>723510</xdr:colOff>
      <xdr:row>6</xdr:row>
      <xdr:rowOff>124810</xdr:rowOff>
    </xdr:to>
    <xdr:cxnSp macro="">
      <xdr:nvCxnSpPr>
        <xdr:cNvPr id="3" name="Straight Arrow Connector 2">
          <a:extLst>
            <a:ext uri="{FF2B5EF4-FFF2-40B4-BE49-F238E27FC236}">
              <a16:creationId xmlns:a16="http://schemas.microsoft.com/office/drawing/2014/main" id="{7DF695E9-2A2C-4E74-8D2F-D1A81FAB3F84}"/>
            </a:ext>
          </a:extLst>
        </xdr:cNvPr>
        <xdr:cNvCxnSpPr/>
      </xdr:nvCxnSpPr>
      <xdr:spPr>
        <a:xfrm flipV="1">
          <a:off x="3701284" y="1809191"/>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454573</xdr:colOff>
      <xdr:row>5</xdr:row>
      <xdr:rowOff>131149</xdr:rowOff>
    </xdr:from>
    <xdr:to>
      <xdr:col>3</xdr:col>
      <xdr:colOff>724824</xdr:colOff>
      <xdr:row>5</xdr:row>
      <xdr:rowOff>132693</xdr:rowOff>
    </xdr:to>
    <xdr:cxnSp macro="">
      <xdr:nvCxnSpPr>
        <xdr:cNvPr id="4" name="Straight Arrow Connector 3">
          <a:extLst>
            <a:ext uri="{FF2B5EF4-FFF2-40B4-BE49-F238E27FC236}">
              <a16:creationId xmlns:a16="http://schemas.microsoft.com/office/drawing/2014/main" id="{9D52A44F-E2D0-4F49-94BF-0CF306462947}"/>
            </a:ext>
          </a:extLst>
        </xdr:cNvPr>
        <xdr:cNvCxnSpPr/>
      </xdr:nvCxnSpPr>
      <xdr:spPr>
        <a:xfrm flipV="1">
          <a:off x="3702598" y="1569424"/>
          <a:ext cx="270251" cy="1544"/>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1</xdr:col>
      <xdr:colOff>284212</xdr:colOff>
      <xdr:row>18</xdr:row>
      <xdr:rowOff>105103</xdr:rowOff>
    </xdr:from>
    <xdr:to>
      <xdr:col>1</xdr:col>
      <xdr:colOff>289034</xdr:colOff>
      <xdr:row>19</xdr:row>
      <xdr:rowOff>425823</xdr:rowOff>
    </xdr:to>
    <xdr:cxnSp macro="">
      <xdr:nvCxnSpPr>
        <xdr:cNvPr id="5" name="Straight Arrow Connector 4">
          <a:extLst>
            <a:ext uri="{FF2B5EF4-FFF2-40B4-BE49-F238E27FC236}">
              <a16:creationId xmlns:a16="http://schemas.microsoft.com/office/drawing/2014/main" id="{B8FEA002-FB1B-47E6-AA46-718EC87B5973}"/>
            </a:ext>
          </a:extLst>
        </xdr:cNvPr>
        <xdr:cNvCxnSpPr/>
      </xdr:nvCxnSpPr>
      <xdr:spPr>
        <a:xfrm flipV="1">
          <a:off x="522337" y="5458153"/>
          <a:ext cx="4822" cy="51122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7</xdr:col>
      <xdr:colOff>53774</xdr:colOff>
      <xdr:row>3</xdr:row>
      <xdr:rowOff>194830</xdr:rowOff>
    </xdr:from>
    <xdr:to>
      <xdr:col>7</xdr:col>
      <xdr:colOff>251114</xdr:colOff>
      <xdr:row>3</xdr:row>
      <xdr:rowOff>194830</xdr:rowOff>
    </xdr:to>
    <xdr:cxnSp macro="">
      <xdr:nvCxnSpPr>
        <xdr:cNvPr id="6" name="Straight Arrow Connector 5">
          <a:extLst>
            <a:ext uri="{FF2B5EF4-FFF2-40B4-BE49-F238E27FC236}">
              <a16:creationId xmlns:a16="http://schemas.microsoft.com/office/drawing/2014/main" id="{2EE15F19-5D43-4484-8F0B-75566CD49211}"/>
            </a:ext>
          </a:extLst>
        </xdr:cNvPr>
        <xdr:cNvCxnSpPr/>
      </xdr:nvCxnSpPr>
      <xdr:spPr>
        <a:xfrm flipH="1">
          <a:off x="9073949" y="1099705"/>
          <a:ext cx="197340" cy="0"/>
        </a:xfrm>
        <a:prstGeom prst="straightConnector1">
          <a:avLst/>
        </a:prstGeom>
        <a:ln>
          <a:solidFill>
            <a:schemeClr val="tx1"/>
          </a:solidFill>
          <a:tailEnd type="triangle" w="lg" len="med"/>
        </a:ln>
      </xdr:spPr>
      <xdr:style>
        <a:lnRef idx="2">
          <a:schemeClr val="accent1"/>
        </a:lnRef>
        <a:fillRef idx="0">
          <a:schemeClr val="accent1"/>
        </a:fillRef>
        <a:effectRef idx="1">
          <a:schemeClr val="accent1"/>
        </a:effectRef>
        <a:fontRef idx="minor">
          <a:schemeClr val="tx1"/>
        </a:fontRef>
      </xdr:style>
    </xdr:cxn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twater.co.uk/building-and-developing/regulations-and-forms/application-forms-and-guidance/infrastructure-charges/"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0.bin"/><Relationship Id="rId1" Type="http://schemas.openxmlformats.org/officeDocument/2006/relationships/hyperlink" Target="mailto:EIS@severntrent.co.uk"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mailto:EIS@severntrent.co.uk"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mailto:EIS@severntrent.co.uk"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mailto:EIS@severntrent.co.uk"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mailto:EIS@severntrent.co.uk"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mailto:EIS@severntrent.co.uk"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mailto:EIS@severntrent.co.uk"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mailto:EIS@severntrent.co.uk"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EIS@severntrent.co.uk"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mailto:EIS@severntrent.co.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F759C-0B40-416A-89D2-C994A01C9425}">
  <sheetPr>
    <tabColor rgb="FFFFFF99"/>
  </sheetPr>
  <dimension ref="A1:Y44"/>
  <sheetViews>
    <sheetView showGridLines="0" tabSelected="1" topLeftCell="A3" zoomScaleNormal="100" workbookViewId="0">
      <selection activeCell="C9" sqref="C9"/>
    </sheetView>
  </sheetViews>
  <sheetFormatPr defaultRowHeight="15" x14ac:dyDescent="0.25"/>
  <cols>
    <col min="2" max="2" width="42.7109375" customWidth="1"/>
    <col min="3" max="3" width="47.7109375" customWidth="1"/>
    <col min="5" max="5" width="43" customWidth="1"/>
    <col min="6" max="6" width="51.85546875" customWidth="1"/>
  </cols>
  <sheetData>
    <row r="1" spans="1:15" x14ac:dyDescent="0.25">
      <c r="A1" s="1"/>
      <c r="B1" s="1"/>
      <c r="C1" s="1"/>
      <c r="D1" s="1"/>
      <c r="E1" s="1"/>
      <c r="F1" s="1"/>
      <c r="G1" s="1"/>
      <c r="H1" s="1"/>
      <c r="I1" s="1"/>
      <c r="J1" s="1"/>
      <c r="K1" s="1"/>
      <c r="L1" s="1"/>
      <c r="M1" s="1"/>
      <c r="N1" s="1"/>
      <c r="O1" s="1"/>
    </row>
    <row r="2" spans="1:15" ht="28.5" x14ac:dyDescent="0.25">
      <c r="A2" s="1"/>
      <c r="B2" s="218" t="s">
        <v>0</v>
      </c>
      <c r="C2" s="218"/>
      <c r="D2" s="218"/>
      <c r="E2" s="218"/>
      <c r="F2" s="1"/>
      <c r="G2" s="6"/>
      <c r="H2" s="6"/>
      <c r="I2" s="6"/>
      <c r="J2" s="6"/>
      <c r="K2" s="6"/>
      <c r="L2" s="6"/>
      <c r="M2" s="1"/>
      <c r="N2" s="1"/>
      <c r="O2" s="1"/>
    </row>
    <row r="3" spans="1:15" ht="15" customHeight="1" x14ac:dyDescent="0.25">
      <c r="A3" s="1"/>
      <c r="B3" s="54"/>
      <c r="C3" s="54"/>
      <c r="D3" s="219" t="s">
        <v>1</v>
      </c>
      <c r="E3" s="220"/>
      <c r="F3" s="1"/>
      <c r="G3" s="6"/>
      <c r="H3" s="6"/>
      <c r="I3" s="6"/>
      <c r="J3" s="6"/>
      <c r="K3" s="6"/>
      <c r="L3" s="6"/>
      <c r="M3" s="1"/>
      <c r="N3" s="1"/>
      <c r="O3" s="1"/>
    </row>
    <row r="4" spans="1:15" ht="16.5" thickBot="1" x14ac:dyDescent="0.3">
      <c r="A4" s="1"/>
      <c r="B4" s="1"/>
      <c r="C4" s="55"/>
      <c r="D4" s="220"/>
      <c r="E4" s="220"/>
      <c r="F4" s="1"/>
      <c r="G4" s="1"/>
      <c r="H4" s="1"/>
      <c r="I4" s="1"/>
      <c r="J4" s="1"/>
      <c r="K4" s="1"/>
      <c r="L4" s="1"/>
      <c r="M4" s="1"/>
      <c r="N4" s="1"/>
      <c r="O4" s="1"/>
    </row>
    <row r="5" spans="1:15" ht="15.75" customHeight="1" thickBot="1" x14ac:dyDescent="0.3">
      <c r="A5" s="1"/>
      <c r="B5" s="2" t="s">
        <v>2</v>
      </c>
      <c r="C5" s="64" t="s">
        <v>3</v>
      </c>
      <c r="D5" s="221" t="s">
        <v>4</v>
      </c>
      <c r="E5" s="221"/>
      <c r="F5" s="221"/>
      <c r="G5" s="1"/>
      <c r="H5" s="1"/>
      <c r="I5" s="1"/>
      <c r="J5" s="1"/>
      <c r="K5" s="1"/>
      <c r="L5" s="1"/>
      <c r="M5" s="1"/>
      <c r="N5" s="1"/>
      <c r="O5" s="1"/>
    </row>
    <row r="6" spans="1:15" x14ac:dyDescent="0.25">
      <c r="A6" s="1"/>
      <c r="B6" s="1"/>
      <c r="C6" s="1"/>
      <c r="D6" s="221"/>
      <c r="E6" s="221"/>
      <c r="F6" s="221"/>
      <c r="G6" s="1"/>
      <c r="H6" s="1"/>
      <c r="I6" s="1"/>
      <c r="J6" s="1"/>
      <c r="K6" s="1"/>
      <c r="L6" s="1"/>
      <c r="M6" s="1"/>
      <c r="N6" s="1"/>
      <c r="O6" s="1"/>
    </row>
    <row r="7" spans="1:15" x14ac:dyDescent="0.25">
      <c r="A7" s="1"/>
      <c r="B7" s="56" t="s">
        <v>5</v>
      </c>
      <c r="C7" s="1"/>
      <c r="D7" s="1"/>
      <c r="E7" s="1"/>
      <c r="F7" s="1"/>
      <c r="G7" s="1"/>
      <c r="H7" s="1"/>
      <c r="I7" s="1"/>
      <c r="J7" s="1"/>
      <c r="K7" s="1"/>
      <c r="L7" s="1"/>
      <c r="M7" s="1"/>
      <c r="N7" s="1"/>
      <c r="O7" s="1"/>
    </row>
    <row r="8" spans="1:15" ht="6.95" customHeight="1" thickBot="1" x14ac:dyDescent="0.3">
      <c r="A8" s="1"/>
      <c r="B8" s="1"/>
      <c r="C8" s="1"/>
      <c r="D8" s="1"/>
      <c r="E8" s="1"/>
      <c r="F8" s="1"/>
      <c r="G8" s="1"/>
      <c r="H8" s="1"/>
      <c r="I8" s="1"/>
      <c r="J8" s="1"/>
      <c r="K8" s="1"/>
      <c r="L8" s="1"/>
      <c r="M8" s="1"/>
      <c r="N8" s="1"/>
      <c r="O8" s="1"/>
    </row>
    <row r="9" spans="1:15" ht="15.75" thickBot="1" x14ac:dyDescent="0.3">
      <c r="A9" s="1"/>
      <c r="B9" s="2" t="s">
        <v>6</v>
      </c>
      <c r="C9" s="64" t="s">
        <v>3</v>
      </c>
      <c r="D9" s="1"/>
      <c r="E9" s="2" t="s">
        <v>7</v>
      </c>
      <c r="F9" s="64"/>
      <c r="G9" s="1"/>
      <c r="H9" s="1"/>
      <c r="I9" s="1"/>
      <c r="J9" s="1"/>
      <c r="K9" s="1"/>
      <c r="L9" s="1"/>
      <c r="M9" s="1"/>
      <c r="N9" s="1"/>
      <c r="O9" s="1"/>
    </row>
    <row r="10" spans="1:15" ht="15.75" thickBot="1" x14ac:dyDescent="0.3">
      <c r="A10" s="1"/>
      <c r="B10" s="57" t="s">
        <v>8</v>
      </c>
      <c r="C10" s="64"/>
      <c r="D10" s="1"/>
      <c r="E10" s="58" t="s">
        <v>9</v>
      </c>
      <c r="F10" s="64"/>
      <c r="G10" s="1"/>
      <c r="H10" s="1"/>
      <c r="I10" s="1"/>
      <c r="J10" s="1"/>
      <c r="K10" s="1"/>
      <c r="L10" s="1"/>
      <c r="M10" s="1"/>
      <c r="N10" s="1"/>
      <c r="O10" s="1"/>
    </row>
    <row r="11" spans="1:15" ht="15.75" thickBot="1" x14ac:dyDescent="0.3">
      <c r="A11" s="1"/>
      <c r="B11" s="57" t="s">
        <v>10</v>
      </c>
      <c r="C11" s="64" t="s">
        <v>3</v>
      </c>
      <c r="D11" s="1"/>
      <c r="E11" s="1"/>
      <c r="F11" s="1"/>
      <c r="G11" s="1"/>
      <c r="H11" s="1"/>
      <c r="I11" s="1"/>
      <c r="J11" s="1"/>
      <c r="K11" s="1"/>
      <c r="L11" s="1"/>
      <c r="M11" s="1"/>
      <c r="N11" s="1"/>
      <c r="O11" s="1"/>
    </row>
    <row r="12" spans="1:15" x14ac:dyDescent="0.25">
      <c r="A12" s="1"/>
      <c r="B12" s="1"/>
      <c r="C12" s="1"/>
      <c r="D12" s="1"/>
      <c r="E12" s="1"/>
      <c r="F12" s="1"/>
      <c r="G12" s="1"/>
      <c r="H12" s="1"/>
      <c r="I12" s="1"/>
      <c r="J12" s="1"/>
      <c r="K12" s="1"/>
      <c r="L12" s="1"/>
      <c r="M12" s="1"/>
      <c r="N12" s="1"/>
      <c r="O12" s="1"/>
    </row>
    <row r="13" spans="1:15" x14ac:dyDescent="0.25">
      <c r="A13" s="1"/>
      <c r="B13" s="1"/>
      <c r="C13" s="1"/>
      <c r="D13" s="1"/>
      <c r="E13" s="1"/>
      <c r="F13" s="1"/>
      <c r="G13" s="1"/>
      <c r="H13" s="1"/>
      <c r="I13" s="1"/>
      <c r="J13" s="1"/>
      <c r="K13" s="1"/>
      <c r="L13" s="1"/>
      <c r="M13" s="1"/>
      <c r="N13" s="1"/>
      <c r="O13" s="1"/>
    </row>
    <row r="14" spans="1:15" x14ac:dyDescent="0.25">
      <c r="A14" s="1"/>
      <c r="B14" s="222" t="s">
        <v>11</v>
      </c>
      <c r="C14" s="222"/>
      <c r="D14" s="222"/>
      <c r="E14" s="222"/>
      <c r="F14" s="222"/>
      <c r="G14" s="1"/>
      <c r="H14" s="1"/>
      <c r="I14" s="1"/>
      <c r="J14" s="1"/>
      <c r="K14" s="1"/>
      <c r="L14" s="1"/>
      <c r="M14" s="1"/>
      <c r="N14" s="1"/>
      <c r="O14" s="1"/>
    </row>
    <row r="15" spans="1:15" x14ac:dyDescent="0.25">
      <c r="A15" s="1"/>
      <c r="B15" s="223" t="s">
        <v>12</v>
      </c>
      <c r="C15" s="223"/>
      <c r="D15" s="223"/>
      <c r="E15" s="223"/>
      <c r="F15" s="223"/>
      <c r="G15" s="1"/>
      <c r="H15" s="1"/>
      <c r="I15" s="1"/>
      <c r="J15" s="1"/>
      <c r="K15" s="1"/>
      <c r="L15" s="1"/>
      <c r="M15" s="1"/>
      <c r="N15" s="1"/>
      <c r="O15" s="1"/>
    </row>
    <row r="16" spans="1:15" x14ac:dyDescent="0.25">
      <c r="A16" s="1"/>
      <c r="B16" s="224" t="s">
        <v>13</v>
      </c>
      <c r="C16" s="224"/>
      <c r="D16" s="224"/>
      <c r="E16" s="224"/>
      <c r="F16" s="224"/>
      <c r="G16" s="1"/>
      <c r="H16" s="1"/>
      <c r="I16" s="1"/>
      <c r="J16" s="1"/>
      <c r="K16" s="1"/>
      <c r="L16" s="1"/>
      <c r="M16" s="1"/>
      <c r="N16" s="1"/>
      <c r="O16" s="1"/>
    </row>
    <row r="17" spans="1:15" x14ac:dyDescent="0.25">
      <c r="A17" s="1"/>
      <c r="B17" s="224" t="s">
        <v>14</v>
      </c>
      <c r="C17" s="224"/>
      <c r="D17" s="224"/>
      <c r="E17" s="224"/>
      <c r="F17" s="224"/>
      <c r="G17" s="1"/>
      <c r="H17" s="1"/>
      <c r="I17" s="1"/>
      <c r="J17" s="1"/>
      <c r="K17" s="1"/>
      <c r="L17" s="1"/>
      <c r="M17" s="1"/>
      <c r="N17" s="1"/>
      <c r="O17" s="1"/>
    </row>
    <row r="18" spans="1:15" x14ac:dyDescent="0.25">
      <c r="A18" s="1"/>
      <c r="B18" s="59" t="s">
        <v>15</v>
      </c>
      <c r="C18" s="59"/>
      <c r="D18" s="59"/>
      <c r="E18" s="59"/>
      <c r="F18" s="59"/>
      <c r="G18" s="1"/>
      <c r="H18" s="1"/>
      <c r="I18" s="1"/>
      <c r="J18" s="1"/>
      <c r="K18" s="1"/>
      <c r="L18" s="1"/>
      <c r="M18" s="1"/>
      <c r="N18" s="1"/>
      <c r="O18" s="1"/>
    </row>
    <row r="19" spans="1:15" x14ac:dyDescent="0.25">
      <c r="A19" s="1"/>
      <c r="B19" s="224" t="s">
        <v>16</v>
      </c>
      <c r="C19" s="224"/>
      <c r="D19" s="224"/>
      <c r="E19" s="224"/>
      <c r="F19" s="224"/>
      <c r="G19" s="1"/>
      <c r="H19" s="1"/>
      <c r="I19" s="1"/>
      <c r="J19" s="1"/>
      <c r="K19" s="1"/>
      <c r="L19" s="1"/>
      <c r="M19" s="1"/>
      <c r="N19" s="1"/>
      <c r="O19" s="1"/>
    </row>
    <row r="20" spans="1:15" x14ac:dyDescent="0.25">
      <c r="A20" s="1"/>
      <c r="B20" s="224" t="s">
        <v>17</v>
      </c>
      <c r="C20" s="224"/>
      <c r="D20" s="224"/>
      <c r="E20" s="224"/>
      <c r="F20" s="224"/>
      <c r="G20" s="1"/>
      <c r="H20" s="1"/>
      <c r="I20" s="1"/>
      <c r="J20" s="1"/>
      <c r="K20" s="1"/>
      <c r="L20" s="1"/>
      <c r="M20" s="1"/>
      <c r="N20" s="1"/>
      <c r="O20" s="1"/>
    </row>
    <row r="21" spans="1:15" x14ac:dyDescent="0.25">
      <c r="A21" s="1"/>
      <c r="B21" s="217" t="s">
        <v>18</v>
      </c>
      <c r="C21" s="217"/>
      <c r="D21" s="217"/>
      <c r="E21" s="217"/>
      <c r="F21" s="217"/>
      <c r="G21" s="1"/>
      <c r="H21" s="1"/>
      <c r="I21" s="1"/>
      <c r="J21" s="1"/>
      <c r="K21" s="1"/>
      <c r="L21" s="1"/>
      <c r="M21" s="1"/>
      <c r="N21" s="1"/>
      <c r="O21" s="1"/>
    </row>
    <row r="22" spans="1:15" ht="21" customHeight="1" x14ac:dyDescent="0.25">
      <c r="A22" s="1"/>
      <c r="B22" s="217" t="s">
        <v>19</v>
      </c>
      <c r="C22" s="217"/>
      <c r="D22" s="217"/>
      <c r="E22" s="217"/>
      <c r="F22" s="217"/>
      <c r="G22" s="1"/>
      <c r="H22" s="1"/>
      <c r="I22" s="1"/>
      <c r="J22" s="1"/>
      <c r="K22" s="1"/>
      <c r="L22" s="1"/>
      <c r="M22" s="1"/>
      <c r="N22" s="1"/>
      <c r="O22" s="1"/>
    </row>
    <row r="23" spans="1:15" ht="19.5" customHeight="1" x14ac:dyDescent="0.25">
      <c r="A23" s="1"/>
      <c r="B23" s="217" t="s">
        <v>20</v>
      </c>
      <c r="C23" s="217"/>
      <c r="D23" s="217"/>
      <c r="E23" s="217"/>
      <c r="F23" s="217"/>
      <c r="G23" s="1"/>
      <c r="H23" s="1"/>
      <c r="I23" s="1"/>
      <c r="J23" s="1"/>
      <c r="K23" s="1"/>
      <c r="L23" s="1"/>
      <c r="M23" s="1"/>
      <c r="N23" s="1"/>
      <c r="O23" s="1"/>
    </row>
    <row r="24" spans="1:15" ht="18" customHeight="1" x14ac:dyDescent="0.25">
      <c r="A24" s="1"/>
      <c r="B24" s="225" t="s">
        <v>21</v>
      </c>
      <c r="C24" s="225"/>
      <c r="D24" s="225"/>
      <c r="E24" s="225"/>
      <c r="F24" s="225"/>
      <c r="G24" s="1"/>
      <c r="H24" s="1"/>
      <c r="I24" s="1"/>
      <c r="J24" s="1"/>
      <c r="K24" s="1"/>
      <c r="L24" s="1"/>
      <c r="M24" s="1"/>
      <c r="N24" s="1"/>
      <c r="O24" s="1"/>
    </row>
    <row r="25" spans="1:15" x14ac:dyDescent="0.25">
      <c r="A25" s="1"/>
      <c r="B25" s="217" t="s">
        <v>22</v>
      </c>
      <c r="C25" s="217"/>
      <c r="D25" s="217"/>
      <c r="E25" s="217"/>
      <c r="F25" s="217"/>
      <c r="G25" s="1"/>
      <c r="H25" s="1"/>
      <c r="I25" s="1"/>
      <c r="J25" s="1"/>
      <c r="K25" s="1"/>
      <c r="L25" s="1"/>
      <c r="M25" s="1"/>
      <c r="N25" s="1"/>
      <c r="O25" s="1"/>
    </row>
    <row r="26" spans="1:15" x14ac:dyDescent="0.25">
      <c r="A26" s="1"/>
      <c r="B26" s="217" t="s">
        <v>23</v>
      </c>
      <c r="C26" s="217"/>
      <c r="D26" s="217"/>
      <c r="E26" s="217"/>
      <c r="F26" s="217"/>
      <c r="G26" s="1"/>
      <c r="H26" s="1"/>
      <c r="I26" s="1"/>
      <c r="J26" s="1"/>
      <c r="K26" s="1"/>
      <c r="L26" s="1"/>
      <c r="M26" s="1"/>
      <c r="N26" s="1"/>
      <c r="O26" s="1"/>
    </row>
    <row r="27" spans="1:15" x14ac:dyDescent="0.25">
      <c r="A27" s="1"/>
      <c r="B27" s="217" t="s">
        <v>24</v>
      </c>
      <c r="C27" s="217"/>
      <c r="D27" s="217"/>
      <c r="E27" s="217"/>
      <c r="F27" s="217"/>
      <c r="G27" s="1"/>
      <c r="H27" s="1"/>
      <c r="I27" s="1"/>
      <c r="J27" s="1"/>
      <c r="K27" s="1"/>
      <c r="L27" s="1"/>
      <c r="M27" s="1"/>
      <c r="N27" s="1"/>
      <c r="O27" s="1"/>
    </row>
    <row r="28" spans="1:15" ht="15" customHeight="1" x14ac:dyDescent="0.25">
      <c r="A28" s="1"/>
      <c r="B28" s="217" t="s">
        <v>25</v>
      </c>
      <c r="C28" s="217"/>
      <c r="D28" s="217"/>
      <c r="E28" s="217"/>
      <c r="F28" s="217"/>
      <c r="G28" s="1"/>
      <c r="H28" s="1"/>
      <c r="I28" s="1"/>
      <c r="J28" s="1"/>
      <c r="K28" s="1"/>
      <c r="L28" s="1"/>
      <c r="M28" s="1"/>
      <c r="N28" s="1"/>
      <c r="O28" s="1"/>
    </row>
    <row r="29" spans="1:15" x14ac:dyDescent="0.25">
      <c r="A29" s="1"/>
      <c r="B29" s="226" t="s">
        <v>26</v>
      </c>
      <c r="C29" s="226"/>
      <c r="D29" s="226"/>
      <c r="E29" s="226"/>
      <c r="F29" s="226"/>
      <c r="G29" s="1"/>
      <c r="H29" s="1"/>
      <c r="I29" s="1"/>
      <c r="J29" s="1"/>
      <c r="K29" s="1"/>
      <c r="L29" s="1"/>
      <c r="M29" s="1"/>
      <c r="N29" s="1"/>
      <c r="O29" s="1"/>
    </row>
    <row r="30" spans="1:15" ht="8.25" customHeight="1" x14ac:dyDescent="0.25">
      <c r="A30" s="1"/>
      <c r="B30" s="224"/>
      <c r="C30" s="224"/>
      <c r="D30" s="224"/>
      <c r="E30" s="224"/>
      <c r="F30" s="224"/>
      <c r="G30" s="1"/>
      <c r="H30" s="1"/>
      <c r="I30" s="1"/>
      <c r="J30" s="1"/>
      <c r="K30" s="1"/>
      <c r="L30" s="1"/>
      <c r="M30" s="1"/>
      <c r="N30" s="1"/>
      <c r="O30" s="1"/>
    </row>
    <row r="31" spans="1:15" ht="6.95" customHeight="1" x14ac:dyDescent="0.25">
      <c r="A31" s="1"/>
      <c r="B31" s="21"/>
      <c r="C31" s="1"/>
      <c r="D31" s="1"/>
      <c r="E31" s="1"/>
      <c r="F31" s="1"/>
      <c r="G31" s="1"/>
      <c r="H31" s="1"/>
      <c r="I31" s="1"/>
      <c r="J31" s="1"/>
      <c r="K31" s="1"/>
      <c r="L31" s="1"/>
      <c r="M31" s="1"/>
      <c r="N31" s="1"/>
      <c r="O31" s="1"/>
    </row>
    <row r="32" spans="1:15" ht="15.75" thickBot="1" x14ac:dyDescent="0.3">
      <c r="A32" s="1"/>
      <c r="B32" s="56" t="s">
        <v>27</v>
      </c>
      <c r="C32" s="56"/>
      <c r="D32" s="1"/>
      <c r="E32" s="56" t="s">
        <v>28</v>
      </c>
      <c r="F32" s="1"/>
      <c r="G32" s="1"/>
      <c r="H32" s="1"/>
      <c r="I32" s="1"/>
      <c r="J32" s="1"/>
      <c r="K32" s="1"/>
      <c r="L32" s="1"/>
      <c r="M32" s="1"/>
      <c r="N32" s="1"/>
      <c r="O32" s="1"/>
    </row>
    <row r="33" spans="1:25" ht="34.5" customHeight="1" thickBot="1" x14ac:dyDescent="0.3">
      <c r="A33" s="1"/>
      <c r="B33" s="66"/>
      <c r="C33" s="67"/>
      <c r="D33" s="1"/>
      <c r="E33" s="65"/>
      <c r="F33" s="1"/>
      <c r="G33" s="1"/>
      <c r="H33" s="1"/>
      <c r="I33" s="1"/>
      <c r="J33" s="1"/>
      <c r="K33" s="1"/>
      <c r="L33" s="1"/>
      <c r="M33" s="1"/>
      <c r="N33" s="1"/>
      <c r="O33" s="1"/>
    </row>
    <row r="34" spans="1:25" x14ac:dyDescent="0.25">
      <c r="A34" s="1"/>
      <c r="B34" s="61" t="s">
        <v>29</v>
      </c>
      <c r="C34" s="1"/>
      <c r="D34" s="1"/>
      <c r="E34" s="1"/>
      <c r="F34" s="1"/>
      <c r="G34" s="1"/>
      <c r="H34" s="1"/>
      <c r="I34" s="1"/>
      <c r="J34" s="1"/>
      <c r="K34" s="1"/>
      <c r="L34" s="1"/>
      <c r="M34" s="1"/>
      <c r="N34" s="1"/>
      <c r="O34" s="1"/>
    </row>
    <row r="36" spans="1:25" ht="15" customHeight="1" x14ac:dyDescent="0.25">
      <c r="A36" s="1"/>
      <c r="B36" s="216" t="s">
        <v>200</v>
      </c>
      <c r="C36" s="216"/>
      <c r="D36" s="216"/>
      <c r="E36" s="216"/>
      <c r="F36" s="60"/>
      <c r="G36" s="1"/>
      <c r="H36" s="1"/>
      <c r="I36" s="1"/>
      <c r="J36" s="1"/>
      <c r="K36" s="1"/>
      <c r="L36" s="1"/>
      <c r="M36" s="1"/>
      <c r="N36" s="1"/>
      <c r="O36" s="1"/>
    </row>
    <row r="37" spans="1:25" x14ac:dyDescent="0.25">
      <c r="A37" s="1"/>
      <c r="B37" s="1"/>
      <c r="C37" s="1"/>
      <c r="D37" s="1"/>
      <c r="E37" s="1"/>
      <c r="F37" s="1"/>
      <c r="G37" s="21"/>
      <c r="H37" s="1"/>
      <c r="I37" s="1"/>
      <c r="J37" s="1"/>
      <c r="K37" s="1"/>
      <c r="L37" s="1"/>
      <c r="M37" s="1"/>
      <c r="N37" s="1"/>
      <c r="O37" s="1"/>
    </row>
    <row r="38" spans="1:25" ht="15.75" x14ac:dyDescent="0.25">
      <c r="A38" s="1"/>
      <c r="B38" s="172" t="s">
        <v>213</v>
      </c>
      <c r="C38" s="172"/>
      <c r="D38" s="172"/>
      <c r="E38" s="172"/>
      <c r="F38" s="62"/>
      <c r="G38" s="63"/>
      <c r="H38" s="63"/>
      <c r="I38" s="63"/>
      <c r="J38" s="63"/>
      <c r="K38" s="1"/>
      <c r="L38" s="1"/>
      <c r="M38" s="1"/>
      <c r="N38" s="1"/>
      <c r="O38" s="1"/>
      <c r="P38" s="1"/>
      <c r="Q38" s="1"/>
      <c r="R38" s="1"/>
      <c r="S38" s="1"/>
      <c r="T38" s="1"/>
      <c r="U38" s="1"/>
      <c r="V38" s="1"/>
      <c r="W38" s="1"/>
      <c r="X38" s="1"/>
      <c r="Y38" s="1"/>
    </row>
    <row r="39" spans="1:25" x14ac:dyDescent="0.25">
      <c r="A39" s="1"/>
      <c r="B39" s="1"/>
      <c r="C39" s="1"/>
      <c r="D39" s="1"/>
      <c r="E39" s="1"/>
      <c r="F39" s="1"/>
      <c r="G39" s="1"/>
      <c r="H39" s="1"/>
      <c r="I39" s="1"/>
      <c r="J39" s="1"/>
      <c r="K39" s="1"/>
      <c r="L39" s="1"/>
      <c r="M39" s="1"/>
      <c r="N39" s="1"/>
      <c r="O39" s="1"/>
    </row>
    <row r="40" spans="1:25" ht="15.75" x14ac:dyDescent="0.25">
      <c r="B40" s="216" t="s">
        <v>199</v>
      </c>
      <c r="C40" s="216"/>
      <c r="D40" s="216"/>
      <c r="E40" s="216"/>
    </row>
    <row r="41" spans="1:25" x14ac:dyDescent="0.25">
      <c r="A41" s="1"/>
      <c r="B41" s="1"/>
      <c r="C41" s="1"/>
      <c r="D41" s="1"/>
      <c r="E41" s="1"/>
      <c r="F41" s="1"/>
      <c r="G41" s="1"/>
      <c r="H41" s="1"/>
      <c r="I41" s="1"/>
      <c r="J41" s="1"/>
      <c r="K41" s="1"/>
      <c r="L41" s="1"/>
      <c r="M41" s="1"/>
      <c r="N41" s="1"/>
      <c r="O41" s="1"/>
    </row>
    <row r="42" spans="1:25" x14ac:dyDescent="0.25">
      <c r="A42" s="1"/>
      <c r="C42" s="1"/>
      <c r="D42" s="1"/>
      <c r="E42" s="1"/>
      <c r="F42" s="1"/>
      <c r="G42" s="1"/>
      <c r="H42" s="1"/>
      <c r="I42" s="1"/>
      <c r="J42" s="1"/>
      <c r="K42" s="1"/>
      <c r="L42" s="1"/>
      <c r="M42" s="1"/>
      <c r="N42" s="1"/>
      <c r="O42" s="1"/>
    </row>
    <row r="43" spans="1:25" x14ac:dyDescent="0.25">
      <c r="A43" s="1"/>
      <c r="B43" s="1"/>
      <c r="C43" s="1"/>
      <c r="D43" s="1"/>
      <c r="E43" s="1"/>
      <c r="F43" s="1"/>
      <c r="G43" s="1"/>
      <c r="H43" s="1"/>
      <c r="I43" s="1"/>
      <c r="J43" s="1"/>
      <c r="K43" s="1"/>
      <c r="L43" s="1"/>
      <c r="M43" s="1"/>
      <c r="N43" s="1"/>
      <c r="O43" s="1"/>
    </row>
    <row r="44" spans="1:25" x14ac:dyDescent="0.25">
      <c r="A44" s="1"/>
      <c r="B44" s="1"/>
      <c r="C44" s="1"/>
      <c r="D44" s="1"/>
      <c r="E44" s="1"/>
      <c r="F44" s="1"/>
      <c r="G44" s="1"/>
      <c r="H44" s="1"/>
      <c r="I44" s="1"/>
      <c r="J44" s="1"/>
      <c r="K44" s="1"/>
      <c r="L44" s="1"/>
      <c r="M44" s="1"/>
      <c r="N44" s="1"/>
      <c r="O44" s="1"/>
    </row>
  </sheetData>
  <sheetProtection algorithmName="SHA-512" hashValue="uNmsKzRE/cHsoOeXBY+Pc/hbr5/c67xa2BTfrgOS7+tS/2EVrf1C5a4qQyL/sKf4ghb9c8UHL5paJvaUHdWDnQ==" saltValue="Rs/FA6VKEgIbdxKkvC94ZQ==" spinCount="100000" sheet="1" selectLockedCells="1"/>
  <mergeCells count="21">
    <mergeCell ref="B25:F25"/>
    <mergeCell ref="B26:F26"/>
    <mergeCell ref="B27:F27"/>
    <mergeCell ref="B28:F28"/>
    <mergeCell ref="B29:F29"/>
    <mergeCell ref="B40:E40"/>
    <mergeCell ref="B23:F23"/>
    <mergeCell ref="B2:E2"/>
    <mergeCell ref="D3:E4"/>
    <mergeCell ref="D5:F6"/>
    <mergeCell ref="B14:F14"/>
    <mergeCell ref="B15:F15"/>
    <mergeCell ref="B16:F16"/>
    <mergeCell ref="B17:F17"/>
    <mergeCell ref="B19:F19"/>
    <mergeCell ref="B20:F20"/>
    <mergeCell ref="B21:F21"/>
    <mergeCell ref="B22:F22"/>
    <mergeCell ref="B30:F30"/>
    <mergeCell ref="B36:E36"/>
    <mergeCell ref="B24:F24"/>
  </mergeCells>
  <conditionalFormatting sqref="B33:C33 E33">
    <cfRule type="containsBlanks" dxfId="647" priority="11">
      <formula>LEN(TRIM(B33))=0</formula>
    </cfRule>
  </conditionalFormatting>
  <conditionalFormatting sqref="B33:C33">
    <cfRule type="expression" dxfId="646" priority="3">
      <formula>$B$33&gt;0</formula>
    </cfRule>
    <cfRule type="expression" dxfId="645" priority="4">
      <formula>$C$33&gt;0</formula>
    </cfRule>
  </conditionalFormatting>
  <conditionalFormatting sqref="C5">
    <cfRule type="notContainsBlanks" dxfId="644" priority="7">
      <formula>LEN(TRIM(C5))&gt;0</formula>
    </cfRule>
    <cfRule type="containsBlanks" dxfId="643" priority="8">
      <formula>LEN(TRIM(C5))=0</formula>
    </cfRule>
  </conditionalFormatting>
  <conditionalFormatting sqref="C9:C11">
    <cfRule type="notContainsBlanks" dxfId="642" priority="6">
      <formula>LEN(TRIM(C9))&gt;0</formula>
    </cfRule>
    <cfRule type="containsBlanks" dxfId="641" priority="9">
      <formula>LEN(TRIM(C9))=0</formula>
    </cfRule>
  </conditionalFormatting>
  <conditionalFormatting sqref="F9:F10">
    <cfRule type="notContainsBlanks" dxfId="640" priority="5">
      <formula>LEN(TRIM(F9))&gt;0</formula>
    </cfRule>
    <cfRule type="containsBlanks" dxfId="639" priority="10">
      <formula>LEN(TRIM(F9))=0</formula>
    </cfRule>
  </conditionalFormatting>
  <hyperlinks>
    <hyperlink ref="B29" r:id="rId1" display="https://www.stwater.co.uk/building-and-developing/regulations-and-forms/application-forms-and-guidance/infrastructure-charges/" xr:uid="{48A157E1-7058-48AF-904C-FA3D0F4F0693}"/>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F99C2-5CF4-49AE-B58A-ACB91C6FE4F6}">
  <sheetPr>
    <tabColor rgb="FFFFFF99"/>
  </sheetPr>
  <dimension ref="A1:AL49"/>
  <sheetViews>
    <sheetView showGridLines="0" zoomScale="85" zoomScaleNormal="85" workbookViewId="0">
      <selection activeCell="G11" sqref="G11:G12"/>
    </sheetView>
  </sheetViews>
  <sheetFormatPr defaultColWidth="9.140625" defaultRowHeight="15" x14ac:dyDescent="0.25"/>
  <cols>
    <col min="1" max="1" width="3.5703125" customWidth="1"/>
    <col min="2" max="2" width="24.5703125" style="144" customWidth="1"/>
    <col min="3" max="3" width="20.5703125" customWidth="1"/>
    <col min="4" max="6" width="11.5703125" customWidth="1"/>
    <col min="7" max="7" width="51.85546875" customWidth="1"/>
    <col min="8" max="13" width="11.5703125" customWidth="1"/>
    <col min="14" max="14" width="9" customWidth="1"/>
    <col min="15" max="15" width="2.42578125" customWidth="1"/>
    <col min="16" max="16" width="19.140625" bestFit="1" customWidth="1"/>
    <col min="17" max="17" width="73.85546875" customWidth="1"/>
    <col min="18" max="19" width="2.7109375" customWidth="1"/>
    <col min="20" max="20" width="2.5703125" customWidth="1"/>
    <col min="21" max="21" width="19.140625" customWidth="1"/>
    <col min="22" max="22" width="13.7109375" customWidth="1"/>
    <col min="23" max="23" width="16.7109375" customWidth="1"/>
    <col min="24" max="24" width="13.7109375" customWidth="1"/>
    <col min="25" max="25" width="17.140625" customWidth="1"/>
    <col min="26" max="26" width="14.42578125" customWidth="1"/>
    <col min="27" max="27" width="2.85546875" customWidth="1"/>
  </cols>
  <sheetData>
    <row r="1" spans="1:38" ht="15.75" thickBot="1" x14ac:dyDescent="0.3">
      <c r="A1" s="1"/>
      <c r="B1" s="9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34.5" x14ac:dyDescent="0.25">
      <c r="A2" s="1"/>
      <c r="B2" s="327" t="s">
        <v>206</v>
      </c>
      <c r="C2" s="327"/>
      <c r="D2" s="327"/>
      <c r="E2" s="327"/>
      <c r="F2" s="1"/>
      <c r="G2" s="1"/>
      <c r="H2" s="1"/>
      <c r="I2" s="1"/>
      <c r="J2" s="1"/>
      <c r="K2" s="1"/>
      <c r="L2" s="1"/>
      <c r="M2" s="1"/>
      <c r="N2" s="1"/>
      <c r="O2" s="27"/>
      <c r="P2" s="238" t="s">
        <v>51</v>
      </c>
      <c r="Q2" s="238"/>
      <c r="R2" s="28"/>
      <c r="S2" s="33"/>
      <c r="T2" s="10"/>
      <c r="U2" s="239" t="s">
        <v>52</v>
      </c>
      <c r="V2" s="239"/>
      <c r="W2" s="10"/>
      <c r="X2" s="10"/>
      <c r="Y2" s="10"/>
      <c r="Z2" s="10"/>
      <c r="AA2" s="11"/>
      <c r="AB2" s="1"/>
      <c r="AC2" s="1"/>
      <c r="AD2" s="1"/>
      <c r="AE2" s="1"/>
      <c r="AF2" s="1"/>
      <c r="AG2" s="1"/>
      <c r="AH2" s="1"/>
      <c r="AI2" s="1"/>
      <c r="AJ2" s="1"/>
      <c r="AK2" s="1"/>
      <c r="AL2" s="1"/>
    </row>
    <row r="3" spans="1:38" ht="21" x14ac:dyDescent="0.25">
      <c r="A3" s="1"/>
      <c r="B3" s="93"/>
      <c r="C3" s="1"/>
      <c r="D3" s="1"/>
      <c r="E3" s="1"/>
      <c r="F3" s="1"/>
      <c r="G3" s="1"/>
      <c r="H3" s="1"/>
      <c r="I3" s="94"/>
      <c r="J3" s="94"/>
      <c r="K3" s="94"/>
      <c r="L3" s="94"/>
      <c r="M3" s="94"/>
      <c r="N3" s="1"/>
      <c r="O3" s="29"/>
      <c r="P3" s="240" t="s">
        <v>53</v>
      </c>
      <c r="Q3" s="240"/>
      <c r="R3" s="240"/>
      <c r="S3" s="34"/>
      <c r="T3" s="36"/>
      <c r="U3" s="241" t="s">
        <v>54</v>
      </c>
      <c r="V3" s="241"/>
      <c r="W3" s="241"/>
      <c r="X3" s="241"/>
      <c r="Y3" s="241"/>
      <c r="Z3" s="241"/>
      <c r="AA3" s="13"/>
      <c r="AB3" s="1"/>
      <c r="AC3" s="1"/>
      <c r="AD3" s="1"/>
      <c r="AE3" s="1"/>
      <c r="AF3" s="1"/>
      <c r="AG3" s="1"/>
      <c r="AH3" s="1"/>
      <c r="AI3" s="1"/>
      <c r="AJ3" s="1"/>
      <c r="AK3" s="1"/>
      <c r="AL3" s="1"/>
    </row>
    <row r="4" spans="1:38" ht="28.5" customHeight="1" x14ac:dyDescent="0.25">
      <c r="A4" s="1"/>
      <c r="B4" s="93"/>
      <c r="C4" s="6"/>
      <c r="D4" s="95"/>
      <c r="E4" s="6"/>
      <c r="F4" s="6"/>
      <c r="G4" s="96" t="s">
        <v>55</v>
      </c>
      <c r="H4" s="97" t="s">
        <v>1</v>
      </c>
      <c r="I4" s="98"/>
      <c r="J4" s="24"/>
      <c r="K4" s="24"/>
      <c r="L4" s="24"/>
      <c r="M4" s="24"/>
      <c r="N4" s="99"/>
      <c r="O4" s="29" t="s">
        <v>3</v>
      </c>
      <c r="P4" s="240"/>
      <c r="Q4" s="240"/>
      <c r="R4" s="240"/>
      <c r="S4" s="34"/>
      <c r="T4" s="36"/>
      <c r="U4" s="241"/>
      <c r="V4" s="241"/>
      <c r="W4" s="241"/>
      <c r="X4" s="241"/>
      <c r="Y4" s="241"/>
      <c r="Z4" s="241"/>
      <c r="AA4" s="13"/>
      <c r="AB4" s="1"/>
      <c r="AC4" s="1"/>
      <c r="AD4" s="1"/>
      <c r="AE4" s="1"/>
      <c r="AF4" s="1"/>
      <c r="AG4" s="1"/>
      <c r="AH4" s="1"/>
      <c r="AI4" s="1"/>
      <c r="AJ4" s="1"/>
      <c r="AK4" s="1"/>
      <c r="AL4" s="1"/>
    </row>
    <row r="5" spans="1:38" ht="14.1" customHeight="1" thickBot="1" x14ac:dyDescent="0.3">
      <c r="A5" s="6"/>
      <c r="B5" s="6"/>
      <c r="C5" s="6"/>
      <c r="D5" s="6"/>
      <c r="E5" s="6"/>
      <c r="F5" s="6"/>
      <c r="G5" s="1"/>
      <c r="H5" s="24"/>
      <c r="I5" s="24"/>
      <c r="J5" s="24"/>
      <c r="K5" s="24"/>
      <c r="L5" s="24"/>
      <c r="M5" s="24"/>
      <c r="N5" s="99"/>
      <c r="O5" s="29"/>
      <c r="P5" s="32"/>
      <c r="Q5" s="32"/>
      <c r="R5" s="32"/>
      <c r="S5" s="34"/>
      <c r="T5" s="36"/>
      <c r="U5" s="36"/>
      <c r="V5" s="36"/>
      <c r="W5" s="36"/>
      <c r="X5" s="36"/>
      <c r="Y5" s="36"/>
      <c r="Z5" s="36"/>
      <c r="AA5" s="13"/>
      <c r="AB5" s="1"/>
      <c r="AC5" s="1"/>
      <c r="AD5" s="1"/>
      <c r="AE5" s="1"/>
      <c r="AF5" s="1"/>
      <c r="AG5" s="1"/>
      <c r="AH5" s="1"/>
      <c r="AI5" s="1"/>
      <c r="AJ5" s="1"/>
      <c r="AK5" s="1"/>
      <c r="AL5" s="1"/>
    </row>
    <row r="6" spans="1:38" ht="20.100000000000001" customHeight="1" thickBot="1" x14ac:dyDescent="0.3">
      <c r="A6" s="6"/>
      <c r="B6" s="250" t="s">
        <v>105</v>
      </c>
      <c r="C6" s="250"/>
      <c r="D6" s="251"/>
      <c r="E6" s="316" t="s">
        <v>106</v>
      </c>
      <c r="F6" s="317"/>
      <c r="G6" s="158"/>
      <c r="H6" s="100"/>
      <c r="I6" s="1"/>
      <c r="J6" s="1"/>
      <c r="K6" s="1"/>
      <c r="L6" s="1"/>
      <c r="M6" s="1"/>
      <c r="N6" s="1"/>
      <c r="O6" s="29"/>
      <c r="P6" s="19" t="s">
        <v>57</v>
      </c>
      <c r="Q6" s="232"/>
      <c r="R6" s="233"/>
      <c r="S6" s="34"/>
      <c r="T6" s="101"/>
      <c r="U6" s="19" t="s">
        <v>57</v>
      </c>
      <c r="V6" s="234"/>
      <c r="W6" s="235"/>
      <c r="X6" s="235"/>
      <c r="Y6" s="235"/>
      <c r="Z6" s="236"/>
      <c r="AA6" s="13"/>
      <c r="AB6" s="1"/>
      <c r="AC6" s="1"/>
      <c r="AD6" s="1"/>
      <c r="AE6" s="1"/>
      <c r="AF6" s="1"/>
      <c r="AG6" s="1"/>
      <c r="AH6" s="1"/>
      <c r="AI6" s="1"/>
      <c r="AJ6" s="1"/>
      <c r="AK6" s="1"/>
      <c r="AL6" s="1"/>
    </row>
    <row r="7" spans="1:38" ht="20.100000000000001" customHeight="1" thickBot="1" x14ac:dyDescent="0.3">
      <c r="A7" s="1"/>
      <c r="B7" s="250" t="s">
        <v>107</v>
      </c>
      <c r="C7" s="250"/>
      <c r="D7" s="251"/>
      <c r="E7" s="316" t="s">
        <v>108</v>
      </c>
      <c r="F7" s="317"/>
      <c r="G7" s="159"/>
      <c r="H7" s="321" t="s">
        <v>109</v>
      </c>
      <c r="I7" s="322"/>
      <c r="J7" s="323"/>
      <c r="K7" s="1"/>
      <c r="L7" s="1"/>
      <c r="M7" s="1"/>
      <c r="N7" s="1"/>
      <c r="O7" s="29"/>
      <c r="P7" s="19" t="s">
        <v>60</v>
      </c>
      <c r="Q7" s="263"/>
      <c r="R7" s="264"/>
      <c r="S7" s="34"/>
      <c r="T7" s="101"/>
      <c r="U7" s="19" t="s">
        <v>60</v>
      </c>
      <c r="V7" s="234"/>
      <c r="W7" s="235"/>
      <c r="X7" s="235"/>
      <c r="Y7" s="235"/>
      <c r="Z7" s="236"/>
      <c r="AA7" s="13"/>
      <c r="AB7" s="1"/>
      <c r="AC7" s="1"/>
      <c r="AD7" s="1"/>
      <c r="AE7" s="1"/>
      <c r="AF7" s="1"/>
      <c r="AG7" s="1"/>
      <c r="AH7" s="1"/>
      <c r="AI7" s="1"/>
      <c r="AJ7" s="1"/>
      <c r="AK7" s="1"/>
      <c r="AL7" s="1"/>
    </row>
    <row r="8" spans="1:38" ht="19.5" customHeight="1" thickBot="1" x14ac:dyDescent="0.3">
      <c r="A8" s="1"/>
      <c r="B8" s="102"/>
      <c r="C8" s="103"/>
      <c r="D8" s="103"/>
      <c r="E8" s="103"/>
      <c r="F8" s="103"/>
      <c r="G8" s="103"/>
      <c r="H8" s="324"/>
      <c r="I8" s="325"/>
      <c r="J8" s="326"/>
      <c r="K8" s="1"/>
      <c r="L8" s="1"/>
      <c r="M8" s="1"/>
      <c r="N8" s="1"/>
      <c r="O8" s="29"/>
      <c r="P8" s="32"/>
      <c r="Q8" s="32"/>
      <c r="R8" s="32"/>
      <c r="S8" s="34"/>
      <c r="T8" s="36"/>
      <c r="U8" s="36"/>
      <c r="V8" s="36"/>
      <c r="W8" s="36"/>
      <c r="X8" s="36"/>
      <c r="Y8" s="36"/>
      <c r="Z8" s="36"/>
      <c r="AA8" s="13"/>
      <c r="AB8" s="1"/>
      <c r="AC8" s="1"/>
      <c r="AD8" s="1"/>
      <c r="AE8" s="1"/>
      <c r="AF8" s="1"/>
      <c r="AG8" s="1"/>
      <c r="AH8" s="1"/>
      <c r="AI8" s="1"/>
      <c r="AJ8" s="1"/>
      <c r="AK8" s="1"/>
      <c r="AL8" s="1"/>
    </row>
    <row r="9" spans="1:38" ht="74.25" customHeight="1" x14ac:dyDescent="0.25">
      <c r="A9" s="1"/>
      <c r="B9" s="242" t="s">
        <v>110</v>
      </c>
      <c r="C9" s="244" t="s">
        <v>62</v>
      </c>
      <c r="D9" s="318" t="s">
        <v>63</v>
      </c>
      <c r="E9" s="318"/>
      <c r="F9" s="318"/>
      <c r="G9" s="246" t="s">
        <v>64</v>
      </c>
      <c r="H9" s="246" t="s">
        <v>65</v>
      </c>
      <c r="I9" s="319"/>
      <c r="J9" s="320"/>
      <c r="K9" s="273" t="s">
        <v>66</v>
      </c>
      <c r="L9" s="274"/>
      <c r="M9" s="274"/>
      <c r="N9" s="275"/>
      <c r="O9" s="29"/>
      <c r="P9" s="276" t="s">
        <v>67</v>
      </c>
      <c r="Q9" s="278" t="s">
        <v>68</v>
      </c>
      <c r="R9" s="279"/>
      <c r="S9" s="34"/>
      <c r="T9" s="104"/>
      <c r="U9" s="271" t="s">
        <v>67</v>
      </c>
      <c r="V9" s="265" t="s">
        <v>68</v>
      </c>
      <c r="W9" s="266"/>
      <c r="X9" s="266"/>
      <c r="Y9" s="267"/>
      <c r="Z9" s="271" t="s">
        <v>69</v>
      </c>
      <c r="AA9" s="14"/>
      <c r="AB9" s="7"/>
      <c r="AC9" s="1"/>
      <c r="AD9" s="1"/>
      <c r="AE9" s="1"/>
      <c r="AF9" s="1"/>
      <c r="AG9" s="1"/>
      <c r="AH9" s="1"/>
      <c r="AI9" s="1"/>
      <c r="AJ9" s="1"/>
      <c r="AK9" s="1"/>
      <c r="AL9" s="1"/>
    </row>
    <row r="10" spans="1:38" ht="19.5" customHeight="1" thickBot="1" x14ac:dyDescent="0.3">
      <c r="A10" s="1"/>
      <c r="B10" s="243"/>
      <c r="C10" s="245"/>
      <c r="D10" s="105">
        <v>100</v>
      </c>
      <c r="E10" s="105">
        <v>90</v>
      </c>
      <c r="F10" s="105">
        <v>85</v>
      </c>
      <c r="G10" s="247"/>
      <c r="H10" s="106">
        <v>100</v>
      </c>
      <c r="I10" s="107">
        <v>90</v>
      </c>
      <c r="J10" s="108">
        <v>85</v>
      </c>
      <c r="K10" s="273"/>
      <c r="L10" s="274"/>
      <c r="M10" s="274"/>
      <c r="N10" s="275"/>
      <c r="O10" s="29"/>
      <c r="P10" s="277"/>
      <c r="Q10" s="280"/>
      <c r="R10" s="281"/>
      <c r="S10" s="34"/>
      <c r="T10" s="104"/>
      <c r="U10" s="272"/>
      <c r="V10" s="268"/>
      <c r="W10" s="269"/>
      <c r="X10" s="269"/>
      <c r="Y10" s="270"/>
      <c r="Z10" s="272"/>
      <c r="AA10" s="14"/>
      <c r="AB10" s="1"/>
      <c r="AC10" s="1"/>
      <c r="AD10" s="1"/>
      <c r="AE10" s="1"/>
      <c r="AF10" s="1"/>
      <c r="AG10" s="1"/>
      <c r="AH10" s="1"/>
      <c r="AI10" s="1"/>
      <c r="AJ10" s="1"/>
      <c r="AK10" s="1"/>
      <c r="AL10" s="1"/>
    </row>
    <row r="11" spans="1:38" ht="19.5" customHeight="1" x14ac:dyDescent="0.25">
      <c r="A11" s="1"/>
      <c r="B11" s="109" t="s">
        <v>111</v>
      </c>
      <c r="C11" s="110" t="s">
        <v>71</v>
      </c>
      <c r="D11" s="111">
        <v>4</v>
      </c>
      <c r="E11" s="111">
        <v>4</v>
      </c>
      <c r="F11" s="308">
        <v>2</v>
      </c>
      <c r="G11" s="310"/>
      <c r="H11" s="156"/>
      <c r="I11" s="157"/>
      <c r="J11" s="312"/>
      <c r="K11" s="273"/>
      <c r="L11" s="274"/>
      <c r="M11" s="274"/>
      <c r="N11" s="275"/>
      <c r="O11" s="112"/>
      <c r="P11" s="289"/>
      <c r="Q11" s="291"/>
      <c r="R11" s="292"/>
      <c r="S11" s="34"/>
      <c r="T11" s="113"/>
      <c r="U11" s="259"/>
      <c r="V11" s="295"/>
      <c r="W11" s="296"/>
      <c r="X11" s="296"/>
      <c r="Y11" s="297"/>
      <c r="Z11" s="252"/>
      <c r="AA11" s="15"/>
      <c r="AB11" s="1"/>
      <c r="AC11" s="1"/>
      <c r="AD11" s="1"/>
      <c r="AE11" s="1"/>
      <c r="AF11" s="1"/>
      <c r="AG11" s="1"/>
      <c r="AH11" s="1"/>
      <c r="AI11" s="1"/>
      <c r="AJ11" s="1"/>
      <c r="AK11" s="1"/>
      <c r="AL11" s="1"/>
    </row>
    <row r="12" spans="1:38" ht="19.5" customHeight="1" x14ac:dyDescent="0.25">
      <c r="A12" s="1"/>
      <c r="B12" s="114"/>
      <c r="C12" s="115" t="s">
        <v>72</v>
      </c>
      <c r="D12" s="116">
        <v>2.6</v>
      </c>
      <c r="E12" s="116">
        <v>2.6</v>
      </c>
      <c r="F12" s="309"/>
      <c r="G12" s="311"/>
      <c r="H12" s="146"/>
      <c r="I12" s="147"/>
      <c r="J12" s="313"/>
      <c r="K12" s="273"/>
      <c r="L12" s="274"/>
      <c r="M12" s="274"/>
      <c r="N12" s="275"/>
      <c r="O12" s="112"/>
      <c r="P12" s="290"/>
      <c r="Q12" s="293"/>
      <c r="R12" s="294"/>
      <c r="S12" s="34"/>
      <c r="T12" s="113"/>
      <c r="U12" s="260"/>
      <c r="V12" s="298"/>
      <c r="W12" s="299"/>
      <c r="X12" s="299"/>
      <c r="Y12" s="300"/>
      <c r="Z12" s="253"/>
      <c r="AA12" s="15"/>
      <c r="AB12" s="1"/>
      <c r="AC12" s="1"/>
      <c r="AD12" s="1"/>
      <c r="AE12" s="1"/>
      <c r="AF12" s="1"/>
      <c r="AG12" s="1"/>
      <c r="AH12" s="1"/>
      <c r="AI12" s="1"/>
      <c r="AJ12" s="1"/>
      <c r="AK12" s="1"/>
      <c r="AL12" s="1"/>
    </row>
    <row r="13" spans="1:38" ht="19.5" customHeight="1" x14ac:dyDescent="0.25">
      <c r="A13" s="1"/>
      <c r="B13" s="117" t="s">
        <v>112</v>
      </c>
      <c r="C13" s="118" t="s">
        <v>74</v>
      </c>
      <c r="D13" s="119">
        <v>7</v>
      </c>
      <c r="E13" s="119">
        <v>5</v>
      </c>
      <c r="F13" s="120">
        <v>5</v>
      </c>
      <c r="G13" s="145"/>
      <c r="H13" s="146"/>
      <c r="I13" s="147"/>
      <c r="J13" s="148"/>
      <c r="K13" s="273"/>
      <c r="L13" s="274"/>
      <c r="M13" s="274"/>
      <c r="N13" s="275"/>
      <c r="O13" s="112"/>
      <c r="P13" s="161"/>
      <c r="Q13" s="254"/>
      <c r="R13" s="255"/>
      <c r="S13" s="34"/>
      <c r="T13" s="113"/>
      <c r="U13" s="163"/>
      <c r="V13" s="256"/>
      <c r="W13" s="257"/>
      <c r="X13" s="257"/>
      <c r="Y13" s="258"/>
      <c r="Z13" s="164"/>
      <c r="AA13" s="15"/>
      <c r="AB13" s="1"/>
      <c r="AC13" s="1"/>
      <c r="AD13" s="1"/>
      <c r="AE13" s="1"/>
      <c r="AF13" s="1"/>
      <c r="AG13" s="1"/>
      <c r="AH13" s="1"/>
      <c r="AI13" s="1"/>
      <c r="AJ13" s="1"/>
      <c r="AK13" s="1"/>
      <c r="AL13" s="1"/>
    </row>
    <row r="14" spans="1:38" ht="19.5" customHeight="1" x14ac:dyDescent="0.25">
      <c r="A14" s="1"/>
      <c r="B14" s="121" t="s">
        <v>117</v>
      </c>
      <c r="C14" s="122" t="s">
        <v>76</v>
      </c>
      <c r="D14" s="123">
        <v>170</v>
      </c>
      <c r="E14" s="124">
        <v>170</v>
      </c>
      <c r="F14" s="125">
        <v>170</v>
      </c>
      <c r="G14" s="145"/>
      <c r="H14" s="146"/>
      <c r="I14" s="147"/>
      <c r="J14" s="148"/>
      <c r="K14" s="273"/>
      <c r="L14" s="274"/>
      <c r="M14" s="274"/>
      <c r="N14" s="275"/>
      <c r="O14" s="112"/>
      <c r="P14" s="161"/>
      <c r="Q14" s="254"/>
      <c r="R14" s="255"/>
      <c r="S14" s="34"/>
      <c r="T14" s="113"/>
      <c r="U14" s="163"/>
      <c r="V14" s="256"/>
      <c r="W14" s="257"/>
      <c r="X14" s="257"/>
      <c r="Y14" s="258"/>
      <c r="Z14" s="164"/>
      <c r="AA14" s="15"/>
      <c r="AB14" s="1"/>
      <c r="AC14" s="1"/>
      <c r="AD14" s="1"/>
      <c r="AE14" s="1"/>
      <c r="AF14" s="1"/>
      <c r="AG14" s="1"/>
      <c r="AH14" s="1"/>
      <c r="AI14" s="1"/>
      <c r="AJ14" s="1"/>
      <c r="AK14" s="1"/>
      <c r="AL14" s="1"/>
    </row>
    <row r="15" spans="1:38" ht="19.5" customHeight="1" x14ac:dyDescent="0.25">
      <c r="A15" s="1"/>
      <c r="B15" s="126" t="s">
        <v>113</v>
      </c>
      <c r="C15" s="118" t="s">
        <v>74</v>
      </c>
      <c r="D15" s="119">
        <v>5</v>
      </c>
      <c r="E15" s="119">
        <v>4</v>
      </c>
      <c r="F15" s="120">
        <v>3.5</v>
      </c>
      <c r="G15" s="145"/>
      <c r="H15" s="146"/>
      <c r="I15" s="147"/>
      <c r="J15" s="148"/>
      <c r="K15" s="273"/>
      <c r="L15" s="274"/>
      <c r="M15" s="274"/>
      <c r="N15" s="275"/>
      <c r="O15" s="112"/>
      <c r="P15" s="161"/>
      <c r="Q15" s="254"/>
      <c r="R15" s="255"/>
      <c r="S15" s="34"/>
      <c r="T15" s="113"/>
      <c r="U15" s="163"/>
      <c r="V15" s="256"/>
      <c r="W15" s="257"/>
      <c r="X15" s="257"/>
      <c r="Y15" s="258"/>
      <c r="Z15" s="164"/>
      <c r="AA15" s="15"/>
      <c r="AB15" s="1"/>
      <c r="AC15" s="1"/>
      <c r="AD15" s="1"/>
      <c r="AE15" s="1"/>
      <c r="AF15" s="1"/>
      <c r="AG15" s="1"/>
      <c r="AH15" s="1"/>
      <c r="AI15" s="1"/>
      <c r="AJ15" s="1"/>
      <c r="AK15" s="1"/>
      <c r="AL15" s="1"/>
    </row>
    <row r="16" spans="1:38" ht="19.5" customHeight="1" x14ac:dyDescent="0.25">
      <c r="A16" s="1"/>
      <c r="B16" s="127" t="s">
        <v>114</v>
      </c>
      <c r="C16" s="128" t="s">
        <v>74</v>
      </c>
      <c r="D16" s="124">
        <v>6</v>
      </c>
      <c r="E16" s="124">
        <v>5</v>
      </c>
      <c r="F16" s="125">
        <v>5</v>
      </c>
      <c r="G16" s="145"/>
      <c r="H16" s="146"/>
      <c r="I16" s="147"/>
      <c r="J16" s="148"/>
      <c r="K16" s="273"/>
      <c r="L16" s="274"/>
      <c r="M16" s="274"/>
      <c r="N16" s="275"/>
      <c r="O16" s="112"/>
      <c r="P16" s="161"/>
      <c r="Q16" s="254"/>
      <c r="R16" s="255"/>
      <c r="S16" s="34"/>
      <c r="T16" s="113"/>
      <c r="U16" s="163"/>
      <c r="V16" s="256"/>
      <c r="W16" s="257"/>
      <c r="X16" s="257"/>
      <c r="Y16" s="258"/>
      <c r="Z16" s="164"/>
      <c r="AA16" s="15"/>
      <c r="AB16" s="1"/>
      <c r="AC16" s="1"/>
      <c r="AD16" s="1"/>
      <c r="AE16" s="1"/>
      <c r="AF16" s="1"/>
      <c r="AG16" s="1"/>
      <c r="AH16" s="1"/>
      <c r="AI16" s="1"/>
      <c r="AJ16" s="1"/>
      <c r="AK16" s="1"/>
      <c r="AL16" s="1"/>
    </row>
    <row r="17" spans="1:38" ht="19.5" customHeight="1" x14ac:dyDescent="0.25">
      <c r="A17" s="1"/>
      <c r="B17" s="117" t="s">
        <v>79</v>
      </c>
      <c r="C17" s="118" t="s">
        <v>80</v>
      </c>
      <c r="D17" s="129">
        <v>1</v>
      </c>
      <c r="E17" s="119">
        <v>1</v>
      </c>
      <c r="F17" s="120">
        <v>1</v>
      </c>
      <c r="G17" s="145"/>
      <c r="H17" s="149"/>
      <c r="I17" s="150"/>
      <c r="J17" s="151"/>
      <c r="K17" s="273"/>
      <c r="L17" s="274"/>
      <c r="M17" s="274"/>
      <c r="N17" s="275"/>
      <c r="O17" s="112"/>
      <c r="P17" s="161"/>
      <c r="Q17" s="254"/>
      <c r="R17" s="255"/>
      <c r="S17" s="34"/>
      <c r="T17" s="113"/>
      <c r="U17" s="163"/>
      <c r="V17" s="256"/>
      <c r="W17" s="257"/>
      <c r="X17" s="257"/>
      <c r="Y17" s="258"/>
      <c r="Z17" s="164"/>
      <c r="AA17" s="15"/>
      <c r="AB17" s="1"/>
      <c r="AC17" s="1"/>
      <c r="AD17" s="1"/>
      <c r="AE17" s="1"/>
      <c r="AF17" s="1"/>
      <c r="AG17" s="1"/>
      <c r="AH17" s="1"/>
      <c r="AI17" s="1"/>
      <c r="AJ17" s="1"/>
      <c r="AK17" s="1"/>
      <c r="AL17" s="1"/>
    </row>
    <row r="18" spans="1:38" ht="19.5" thickBot="1" x14ac:dyDescent="0.3">
      <c r="A18" s="1"/>
      <c r="B18" s="130" t="s">
        <v>81</v>
      </c>
      <c r="C18" s="131" t="s">
        <v>82</v>
      </c>
      <c r="D18" s="132">
        <v>6</v>
      </c>
      <c r="E18" s="133">
        <v>6</v>
      </c>
      <c r="F18" s="134">
        <v>6</v>
      </c>
      <c r="G18" s="152"/>
      <c r="H18" s="153"/>
      <c r="I18" s="154"/>
      <c r="J18" s="155"/>
      <c r="K18" s="273"/>
      <c r="L18" s="274"/>
      <c r="M18" s="274"/>
      <c r="N18" s="275"/>
      <c r="O18" s="112"/>
      <c r="P18" s="162"/>
      <c r="Q18" s="282"/>
      <c r="R18" s="283"/>
      <c r="S18" s="34"/>
      <c r="T18" s="36"/>
      <c r="U18" s="165"/>
      <c r="V18" s="284"/>
      <c r="W18" s="285"/>
      <c r="X18" s="285"/>
      <c r="Y18" s="286"/>
      <c r="Z18" s="166"/>
      <c r="AA18" s="13"/>
      <c r="AB18" s="1"/>
      <c r="AC18" s="1"/>
      <c r="AD18" s="1"/>
      <c r="AE18" s="1"/>
      <c r="AF18" s="1"/>
      <c r="AG18" s="1"/>
      <c r="AH18" s="1"/>
      <c r="AI18" s="1"/>
      <c r="AJ18" s="1"/>
      <c r="AK18" s="1"/>
      <c r="AL18" s="1"/>
    </row>
    <row r="19" spans="1:38" ht="15" customHeight="1" thickBot="1" x14ac:dyDescent="0.3">
      <c r="A19" s="1"/>
      <c r="B19" s="135"/>
      <c r="C19" s="136"/>
      <c r="D19" s="136"/>
      <c r="E19" s="136"/>
      <c r="F19" s="136"/>
      <c r="G19" s="136"/>
      <c r="H19" s="136"/>
      <c r="I19" s="136"/>
      <c r="J19" s="136"/>
      <c r="K19" s="137"/>
      <c r="L19" s="137"/>
      <c r="M19" s="137"/>
      <c r="N19" s="1"/>
      <c r="O19" s="29"/>
      <c r="P19" s="32"/>
      <c r="Q19" s="32"/>
      <c r="R19" s="32"/>
      <c r="S19" s="34"/>
      <c r="T19" s="36"/>
      <c r="U19" s="36"/>
      <c r="V19" s="36"/>
      <c r="W19" s="36"/>
      <c r="X19" s="36"/>
      <c r="Y19" s="36"/>
      <c r="Z19" s="36"/>
      <c r="AA19" s="13"/>
      <c r="AB19" s="1"/>
      <c r="AC19" s="1"/>
      <c r="AD19" s="1"/>
      <c r="AE19" s="1"/>
      <c r="AF19" s="1"/>
      <c r="AG19" s="1"/>
      <c r="AH19" s="1"/>
      <c r="AI19" s="1"/>
      <c r="AJ19" s="1"/>
      <c r="AK19" s="1"/>
      <c r="AL19" s="1"/>
    </row>
    <row r="20" spans="1:38" ht="60.75" customHeight="1" thickBot="1" x14ac:dyDescent="0.3">
      <c r="A20" s="1"/>
      <c r="B20" s="315" t="s">
        <v>210</v>
      </c>
      <c r="C20" s="315"/>
      <c r="D20" s="315"/>
      <c r="E20" s="315"/>
      <c r="F20" s="315"/>
      <c r="G20" s="136"/>
      <c r="I20" s="288"/>
      <c r="J20" s="288"/>
      <c r="K20" s="288"/>
      <c r="L20" s="288"/>
      <c r="M20" s="138"/>
      <c r="N20" s="1"/>
      <c r="O20" s="29"/>
      <c r="P20" s="32"/>
      <c r="Q20" s="32"/>
      <c r="R20" s="32"/>
      <c r="S20" s="34"/>
      <c r="T20" s="36"/>
      <c r="U20" s="139" t="s">
        <v>83</v>
      </c>
      <c r="V20" s="168"/>
      <c r="W20" s="139" t="s">
        <v>84</v>
      </c>
      <c r="X20" s="160"/>
      <c r="Y20" s="139" t="s">
        <v>85</v>
      </c>
      <c r="Z20" s="167"/>
      <c r="AA20" s="13"/>
      <c r="AB20" s="1"/>
      <c r="AC20" s="1"/>
      <c r="AD20" s="1"/>
      <c r="AE20" s="1"/>
      <c r="AF20" s="1"/>
      <c r="AG20" s="1"/>
      <c r="AH20" s="1"/>
      <c r="AI20" s="1"/>
      <c r="AJ20" s="1"/>
      <c r="AK20" s="1"/>
      <c r="AL20" s="1"/>
    </row>
    <row r="21" spans="1:38" ht="19.5" customHeight="1" thickBot="1" x14ac:dyDescent="0.3">
      <c r="A21" s="1"/>
      <c r="B21" s="314"/>
      <c r="C21" s="314"/>
      <c r="D21" s="314"/>
      <c r="E21" s="1"/>
      <c r="F21" s="140"/>
      <c r="G21" s="1"/>
      <c r="H21" s="1"/>
      <c r="I21" s="288"/>
      <c r="J21" s="288"/>
      <c r="K21" s="288"/>
      <c r="L21" s="288"/>
      <c r="M21" s="1"/>
      <c r="N21" s="1"/>
      <c r="O21" s="30"/>
      <c r="P21" s="31"/>
      <c r="Q21" s="31"/>
      <c r="R21" s="31"/>
      <c r="S21" s="35"/>
      <c r="T21" s="16"/>
      <c r="U21" s="16"/>
      <c r="V21" s="16"/>
      <c r="W21" s="16"/>
      <c r="X21" s="16"/>
      <c r="Y21" s="16"/>
      <c r="Z21" s="16"/>
      <c r="AA21" s="18"/>
      <c r="AB21" s="1"/>
      <c r="AC21" s="1"/>
      <c r="AD21" s="1"/>
      <c r="AE21" s="1"/>
      <c r="AF21" s="1"/>
      <c r="AG21" s="1"/>
      <c r="AH21" s="1"/>
      <c r="AI21" s="1"/>
      <c r="AJ21" s="1"/>
      <c r="AK21" s="1"/>
      <c r="AL21" s="1"/>
    </row>
    <row r="22" spans="1:38" ht="18.75" x14ac:dyDescent="0.25">
      <c r="A22" s="1"/>
      <c r="B22" s="314"/>
      <c r="C22" s="314"/>
      <c r="D22" s="314"/>
      <c r="E22" s="1"/>
      <c r="F22" s="140"/>
      <c r="G22" s="1"/>
      <c r="H22" s="1"/>
      <c r="I22" s="288"/>
      <c r="J22" s="288"/>
      <c r="K22" s="288"/>
      <c r="L22" s="288"/>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8.75" x14ac:dyDescent="0.25">
      <c r="A23" s="1"/>
      <c r="B23" s="93"/>
      <c r="C23" s="1"/>
      <c r="D23" s="1"/>
      <c r="E23" s="1"/>
      <c r="F23" s="140"/>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s="74" customFormat="1" ht="20.100000000000001" customHeight="1" x14ac:dyDescent="0.3">
      <c r="A24" s="72"/>
      <c r="B24" s="141" t="s">
        <v>86</v>
      </c>
      <c r="C24" s="72"/>
      <c r="D24" s="72"/>
      <c r="E24" s="72"/>
      <c r="F24" s="142"/>
      <c r="G24" s="142"/>
      <c r="H24" s="142"/>
      <c r="I24" s="142"/>
      <c r="J24" s="142"/>
      <c r="K24" s="72"/>
      <c r="L24" s="72"/>
      <c r="M24" s="72"/>
      <c r="N24" s="72"/>
      <c r="O24" s="72"/>
      <c r="P24" s="72"/>
      <c r="Q24" s="72"/>
      <c r="R24" s="72"/>
      <c r="S24" s="72"/>
      <c r="T24" s="72"/>
      <c r="U24" s="72"/>
      <c r="V24" s="72"/>
      <c r="W24" s="72"/>
      <c r="X24" s="72"/>
      <c r="Y24" s="72"/>
    </row>
    <row r="25" spans="1:38" s="74" customFormat="1" ht="20.100000000000001" customHeight="1" x14ac:dyDescent="0.3">
      <c r="A25" s="72"/>
      <c r="B25" s="301" t="s">
        <v>115</v>
      </c>
      <c r="C25" s="301"/>
      <c r="D25" s="301"/>
      <c r="E25" s="301"/>
      <c r="F25" s="301"/>
      <c r="G25" s="301"/>
      <c r="H25" s="301"/>
      <c r="I25" s="301"/>
      <c r="J25" s="301"/>
      <c r="K25" s="301"/>
      <c r="L25" s="301"/>
      <c r="M25" s="301"/>
      <c r="N25" s="301"/>
      <c r="O25" s="301"/>
      <c r="P25" s="301"/>
      <c r="Q25" s="72"/>
      <c r="R25" s="72"/>
      <c r="S25" s="72"/>
      <c r="T25" s="72"/>
      <c r="U25" s="72"/>
      <c r="V25" s="72"/>
      <c r="W25" s="72"/>
      <c r="X25" s="72"/>
      <c r="Y25" s="72"/>
    </row>
    <row r="26" spans="1:38" s="74" customFormat="1" ht="20.100000000000001" customHeight="1" x14ac:dyDescent="0.3">
      <c r="A26" s="72"/>
      <c r="B26" s="143" t="s">
        <v>24</v>
      </c>
      <c r="C26" s="143"/>
      <c r="D26" s="143"/>
      <c r="E26" s="143"/>
      <c r="F26" s="143"/>
      <c r="G26" s="143"/>
      <c r="H26" s="143"/>
      <c r="I26" s="143"/>
      <c r="J26" s="143"/>
      <c r="K26" s="143"/>
      <c r="L26" s="143"/>
      <c r="M26" s="143"/>
      <c r="N26" s="143"/>
      <c r="O26" s="143"/>
      <c r="P26" s="143"/>
      <c r="Q26" s="72"/>
      <c r="R26" s="72"/>
      <c r="S26" s="72"/>
      <c r="T26" s="72"/>
      <c r="U26" s="72"/>
      <c r="V26" s="72"/>
      <c r="W26" s="72"/>
      <c r="X26" s="72"/>
      <c r="Y26" s="72"/>
    </row>
    <row r="27" spans="1:38" s="74" customFormat="1" ht="20.100000000000001" customHeight="1" x14ac:dyDescent="0.3">
      <c r="A27" s="72"/>
      <c r="B27" s="301" t="s">
        <v>89</v>
      </c>
      <c r="C27" s="301"/>
      <c r="D27" s="301"/>
      <c r="E27" s="301"/>
      <c r="F27" s="301"/>
      <c r="G27" s="301"/>
      <c r="H27" s="301"/>
      <c r="I27" s="301"/>
      <c r="J27" s="301"/>
      <c r="K27" s="301"/>
      <c r="L27" s="301"/>
      <c r="M27" s="301"/>
      <c r="N27" s="301"/>
      <c r="O27" s="301"/>
      <c r="P27" s="301"/>
      <c r="Q27" s="72"/>
      <c r="R27" s="72"/>
      <c r="S27" s="72"/>
      <c r="T27" s="72"/>
      <c r="U27" s="72"/>
      <c r="V27" s="72"/>
      <c r="W27" s="72"/>
      <c r="X27" s="72"/>
      <c r="Y27" s="72"/>
    </row>
    <row r="28" spans="1:38" s="74" customFormat="1" ht="20.100000000000001" customHeight="1" x14ac:dyDescent="0.3">
      <c r="A28" s="72"/>
      <c r="B28" s="301" t="s">
        <v>116</v>
      </c>
      <c r="C28" s="301"/>
      <c r="D28" s="301"/>
      <c r="E28" s="301"/>
      <c r="F28" s="301"/>
      <c r="G28" s="301"/>
      <c r="H28" s="301"/>
      <c r="I28" s="301"/>
      <c r="J28" s="301"/>
      <c r="K28" s="301"/>
      <c r="L28" s="301"/>
      <c r="M28" s="301"/>
      <c r="N28" s="301"/>
      <c r="O28" s="301"/>
      <c r="P28" s="72"/>
      <c r="Q28" s="72"/>
      <c r="R28" s="72"/>
      <c r="S28" s="72"/>
      <c r="T28" s="72"/>
      <c r="U28" s="72"/>
      <c r="V28" s="72"/>
      <c r="W28" s="72"/>
      <c r="X28" s="72"/>
      <c r="Y28" s="72"/>
    </row>
    <row r="29" spans="1:38" s="74" customFormat="1" ht="20.100000000000001" customHeight="1" x14ac:dyDescent="0.3">
      <c r="A29" s="72"/>
      <c r="B29" s="301" t="s">
        <v>35</v>
      </c>
      <c r="C29" s="301"/>
      <c r="D29" s="301"/>
      <c r="E29" s="301"/>
      <c r="F29" s="301"/>
      <c r="G29" s="301"/>
      <c r="H29" s="301"/>
      <c r="I29" s="301"/>
      <c r="J29" s="301"/>
      <c r="K29" s="301"/>
      <c r="L29" s="301"/>
      <c r="M29" s="301"/>
      <c r="N29" s="301"/>
      <c r="O29" s="301"/>
      <c r="P29" s="301"/>
      <c r="Q29" s="72"/>
      <c r="R29" s="72"/>
      <c r="S29" s="72"/>
      <c r="T29" s="72"/>
      <c r="U29" s="72"/>
      <c r="V29" s="72"/>
      <c r="W29" s="72"/>
      <c r="X29" s="72"/>
      <c r="Y29" s="72"/>
    </row>
    <row r="30" spans="1:38" s="74" customFormat="1" ht="20.100000000000001" customHeight="1" x14ac:dyDescent="0.3">
      <c r="A30" s="72"/>
      <c r="B30" s="301" t="s">
        <v>91</v>
      </c>
      <c r="C30" s="301"/>
      <c r="D30" s="301"/>
      <c r="E30" s="301"/>
      <c r="F30" s="301"/>
      <c r="G30" s="301"/>
      <c r="H30" s="301"/>
      <c r="I30" s="301"/>
      <c r="J30" s="301"/>
      <c r="K30" s="301"/>
      <c r="L30" s="301"/>
      <c r="M30" s="301"/>
      <c r="N30" s="301"/>
      <c r="O30" s="301"/>
      <c r="P30" s="72"/>
      <c r="Q30" s="72"/>
      <c r="R30" s="72"/>
      <c r="S30" s="72"/>
      <c r="T30" s="72"/>
      <c r="U30" s="72"/>
      <c r="V30" s="72"/>
      <c r="W30" s="72"/>
      <c r="X30" s="72"/>
      <c r="Y30" s="72"/>
    </row>
    <row r="31" spans="1:38" s="74" customFormat="1" ht="20.100000000000001" customHeight="1" x14ac:dyDescent="0.3">
      <c r="A31" s="72"/>
      <c r="B31" s="301" t="s">
        <v>37</v>
      </c>
      <c r="C31" s="301"/>
      <c r="D31" s="301"/>
      <c r="E31" s="301"/>
      <c r="F31" s="301"/>
      <c r="G31" s="301"/>
      <c r="H31" s="301"/>
      <c r="I31" s="301"/>
      <c r="J31" s="301"/>
      <c r="K31" s="301"/>
      <c r="L31" s="301"/>
      <c r="M31" s="301"/>
      <c r="N31" s="143"/>
      <c r="O31" s="143"/>
      <c r="P31" s="72"/>
      <c r="Q31" s="72"/>
      <c r="R31" s="72"/>
      <c r="S31" s="72"/>
      <c r="T31" s="72"/>
      <c r="U31" s="72"/>
      <c r="V31" s="72"/>
      <c r="W31" s="72"/>
      <c r="X31" s="72"/>
      <c r="Y31" s="72"/>
    </row>
    <row r="32" spans="1:38" s="74" customFormat="1" ht="26.1" customHeight="1" x14ac:dyDescent="0.3">
      <c r="A32" s="72"/>
      <c r="B32" s="72"/>
      <c r="C32" s="72"/>
      <c r="D32" s="72"/>
      <c r="E32" s="72"/>
      <c r="F32" s="72"/>
      <c r="G32" s="72"/>
      <c r="H32" s="72"/>
      <c r="I32" s="72"/>
      <c r="J32" s="72"/>
      <c r="K32" s="72"/>
      <c r="L32" s="72"/>
      <c r="M32" s="72"/>
      <c r="N32" s="72"/>
      <c r="O32" s="72"/>
      <c r="P32" s="72"/>
      <c r="Q32" s="72"/>
      <c r="R32" s="72"/>
      <c r="S32" s="72"/>
      <c r="T32" s="72"/>
      <c r="U32" s="72"/>
      <c r="V32" s="72"/>
      <c r="W32" s="72"/>
      <c r="X32" s="72"/>
      <c r="Y32" s="72"/>
    </row>
    <row r="33" spans="1:38" s="74" customFormat="1" ht="26.1" customHeight="1" x14ac:dyDescent="0.3">
      <c r="A33" s="72"/>
      <c r="B33" s="302" t="s">
        <v>92</v>
      </c>
      <c r="C33" s="302"/>
      <c r="D33" s="302"/>
      <c r="E33" s="302"/>
      <c r="F33" s="302"/>
      <c r="G33" s="171" t="s">
        <v>93</v>
      </c>
      <c r="H33" s="169"/>
      <c r="I33" s="169"/>
      <c r="J33" s="169"/>
      <c r="K33" s="72"/>
      <c r="L33" s="72"/>
      <c r="M33" s="72"/>
      <c r="N33" s="72"/>
      <c r="O33" s="72"/>
      <c r="P33" s="72"/>
      <c r="Q33" s="72"/>
      <c r="R33" s="72"/>
      <c r="S33" s="72"/>
      <c r="T33" s="72"/>
      <c r="U33" s="72"/>
      <c r="V33" s="72"/>
      <c r="W33" s="72"/>
      <c r="X33" s="72"/>
      <c r="Y33" s="72"/>
    </row>
    <row r="34" spans="1:38" x14ac:dyDescent="0.25">
      <c r="A34" s="1"/>
      <c r="B34" s="93"/>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x14ac:dyDescent="0.25">
      <c r="A35" s="1"/>
      <c r="B35" s="9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x14ac:dyDescent="0.25">
      <c r="A36" s="1"/>
      <c r="B36" s="93"/>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x14ac:dyDescent="0.25">
      <c r="A37" s="1"/>
      <c r="B37" s="9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25">
      <c r="A38" s="1"/>
      <c r="B38" s="9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x14ac:dyDescent="0.25">
      <c r="A39" s="1"/>
      <c r="B39" s="9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x14ac:dyDescent="0.25">
      <c r="A40" s="1"/>
      <c r="B40" s="9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x14ac:dyDescent="0.25">
      <c r="A41" s="1"/>
      <c r="B41" s="9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25">
      <c r="A42" s="1"/>
      <c r="B42" s="9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25">
      <c r="A43" s="1"/>
      <c r="B43" s="9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25">
      <c r="A44" s="1"/>
      <c r="B44" s="9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x14ac:dyDescent="0.25">
      <c r="A45" s="1"/>
      <c r="B45" s="9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x14ac:dyDescent="0.25">
      <c r="A46" s="1"/>
      <c r="B46" s="9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x14ac:dyDescent="0.25">
      <c r="A47" s="1"/>
      <c r="B47" s="9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25">
      <c r="A48" s="1"/>
      <c r="B48" s="9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25">
      <c r="A49" s="1"/>
      <c r="B49" s="9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sheetData>
  <sheetProtection algorithmName="SHA-512" hashValue="rAZAFSBqRcwbwkRBi3JJ/Uk5IfgUqChsiBz0TlijjuV+1m3XDAMPvCSvAmHqpTi4fvXzka8NhQC8NZk6zG2x3Q==" saltValue="ZnZribSPE632HDMc2yeK7A==" spinCount="100000" sheet="1" selectLockedCells="1"/>
  <mergeCells count="55">
    <mergeCell ref="B6:D6"/>
    <mergeCell ref="E6:F6"/>
    <mergeCell ref="Q6:R6"/>
    <mergeCell ref="V6:Z6"/>
    <mergeCell ref="B2:E2"/>
    <mergeCell ref="P2:Q2"/>
    <mergeCell ref="U2:V2"/>
    <mergeCell ref="P3:R4"/>
    <mergeCell ref="U3:Z4"/>
    <mergeCell ref="B9:B10"/>
    <mergeCell ref="C9:C10"/>
    <mergeCell ref="D9:F9"/>
    <mergeCell ref="G9:G10"/>
    <mergeCell ref="H9:J9"/>
    <mergeCell ref="B7:D7"/>
    <mergeCell ref="E7:F7"/>
    <mergeCell ref="H7:J8"/>
    <mergeCell ref="Q7:R7"/>
    <mergeCell ref="V7:Z7"/>
    <mergeCell ref="V9:Y10"/>
    <mergeCell ref="Z9:Z10"/>
    <mergeCell ref="V11:Y12"/>
    <mergeCell ref="Z11:Z12"/>
    <mergeCell ref="Q13:R13"/>
    <mergeCell ref="V13:Y13"/>
    <mergeCell ref="U11:U12"/>
    <mergeCell ref="V14:Y14"/>
    <mergeCell ref="Q15:R15"/>
    <mergeCell ref="V15:Y15"/>
    <mergeCell ref="Q16:R16"/>
    <mergeCell ref="V16:Y16"/>
    <mergeCell ref="Q14:R14"/>
    <mergeCell ref="V17:Y17"/>
    <mergeCell ref="Q18:R18"/>
    <mergeCell ref="V18:Y18"/>
    <mergeCell ref="B20:F20"/>
    <mergeCell ref="I20:L22"/>
    <mergeCell ref="B21:D22"/>
    <mergeCell ref="K9:N18"/>
    <mergeCell ref="P9:P10"/>
    <mergeCell ref="Q9:R10"/>
    <mergeCell ref="U9:U10"/>
    <mergeCell ref="F11:F12"/>
    <mergeCell ref="G11:G12"/>
    <mergeCell ref="J11:J12"/>
    <mergeCell ref="P11:P12"/>
    <mergeCell ref="Q11:R12"/>
    <mergeCell ref="Q17:R17"/>
    <mergeCell ref="B33:F33"/>
    <mergeCell ref="B25:P25"/>
    <mergeCell ref="B27:P27"/>
    <mergeCell ref="B28:O28"/>
    <mergeCell ref="B29:P29"/>
    <mergeCell ref="B30:O30"/>
    <mergeCell ref="B31:M31"/>
  </mergeCells>
  <conditionalFormatting sqref="G6:G7">
    <cfRule type="containsBlanks" dxfId="291" priority="88">
      <formula>LEN(TRIM(G6))=0</formula>
    </cfRule>
    <cfRule type="notContainsBlanks" dxfId="290" priority="76">
      <formula>LEN(TRIM(G6))&gt;0</formula>
    </cfRule>
  </conditionalFormatting>
  <conditionalFormatting sqref="G11 G13:G18">
    <cfRule type="containsBlanks" dxfId="289" priority="89">
      <formula>LEN(TRIM(G11))=0</formula>
    </cfRule>
    <cfRule type="notContainsBlanks" dxfId="288" priority="77">
      <formula>LEN(TRIM(G11))&gt;0</formula>
    </cfRule>
  </conditionalFormatting>
  <conditionalFormatting sqref="G11:J18">
    <cfRule type="expression" dxfId="287" priority="90">
      <formula>$G$4</formula>
    </cfRule>
  </conditionalFormatting>
  <conditionalFormatting sqref="H11 J11:J12">
    <cfRule type="expression" dxfId="286" priority="25">
      <formula>$I$11</formula>
    </cfRule>
    <cfRule type="expression" dxfId="285" priority="15">
      <formula>$I$11</formula>
    </cfRule>
  </conditionalFormatting>
  <conditionalFormatting sqref="H13 J13">
    <cfRule type="expression" dxfId="284" priority="31">
      <formula>$I$13</formula>
    </cfRule>
    <cfRule type="expression" dxfId="283" priority="13">
      <formula>$I$13</formula>
    </cfRule>
  </conditionalFormatting>
  <conditionalFormatting sqref="H13">
    <cfRule type="cellIs" dxfId="282" priority="75" operator="greaterThan">
      <formula>7</formula>
    </cfRule>
    <cfRule type="cellIs" dxfId="281" priority="74" operator="lessThan">
      <formula>7.1</formula>
    </cfRule>
  </conditionalFormatting>
  <conditionalFormatting sqref="H14 J14">
    <cfRule type="expression" dxfId="280" priority="34">
      <formula>$I$14</formula>
    </cfRule>
    <cfRule type="expression" dxfId="279" priority="12">
      <formula>$I$14</formula>
    </cfRule>
  </conditionalFormatting>
  <conditionalFormatting sqref="H15 J15">
    <cfRule type="expression" dxfId="278" priority="11">
      <formula>$I$15</formula>
    </cfRule>
    <cfRule type="expression" dxfId="277" priority="37">
      <formula>$I$15</formula>
    </cfRule>
  </conditionalFormatting>
  <conditionalFormatting sqref="H15">
    <cfRule type="cellIs" dxfId="276" priority="73" operator="greaterThan">
      <formula>5</formula>
    </cfRule>
    <cfRule type="cellIs" dxfId="275" priority="72" operator="lessThan">
      <formula>5.01</formula>
    </cfRule>
  </conditionalFormatting>
  <conditionalFormatting sqref="H16 J16">
    <cfRule type="expression" dxfId="274" priority="10">
      <formula>$I$16</formula>
    </cfRule>
    <cfRule type="expression" dxfId="273" priority="40">
      <formula>$I$16</formula>
    </cfRule>
  </conditionalFormatting>
  <conditionalFormatting sqref="H16">
    <cfRule type="cellIs" dxfId="272" priority="71" operator="greaterThan">
      <formula>6</formula>
    </cfRule>
    <cfRule type="cellIs" dxfId="271" priority="70" operator="lessThan">
      <formula>6.01</formula>
    </cfRule>
  </conditionalFormatting>
  <conditionalFormatting sqref="H18 J18">
    <cfRule type="expression" dxfId="270" priority="8">
      <formula>$I$18</formula>
    </cfRule>
    <cfRule type="expression" dxfId="269" priority="46">
      <formula>$I$18</formula>
    </cfRule>
  </conditionalFormatting>
  <conditionalFormatting sqref="H18">
    <cfRule type="cellIs" dxfId="268" priority="63" operator="greaterThan">
      <formula>1</formula>
    </cfRule>
    <cfRule type="cellIs" dxfId="267" priority="62" operator="lessThan">
      <formula>1.01</formula>
    </cfRule>
  </conditionalFormatting>
  <conditionalFormatting sqref="H11:I11">
    <cfRule type="cellIs" dxfId="266" priority="69" operator="lessThan">
      <formula>4.01</formula>
    </cfRule>
    <cfRule type="cellIs" dxfId="265" priority="68" operator="greaterThan">
      <formula>4</formula>
    </cfRule>
  </conditionalFormatting>
  <conditionalFormatting sqref="H11:I12">
    <cfRule type="expression" dxfId="264" priority="7">
      <formula>$J$11</formula>
    </cfRule>
    <cfRule type="expression" dxfId="263" priority="27">
      <formula>$J$11</formula>
    </cfRule>
  </conditionalFormatting>
  <conditionalFormatting sqref="H12:I12">
    <cfRule type="cellIs" dxfId="262" priority="67" operator="greaterThan">
      <formula>2.6</formula>
    </cfRule>
    <cfRule type="cellIs" dxfId="261" priority="66" operator="lessThan">
      <formula>2.61</formula>
    </cfRule>
  </conditionalFormatting>
  <conditionalFormatting sqref="H13:I13">
    <cfRule type="expression" dxfId="260" priority="6">
      <formula>$J$13</formula>
    </cfRule>
    <cfRule type="expression" dxfId="259" priority="30">
      <formula>$J$13</formula>
    </cfRule>
  </conditionalFormatting>
  <conditionalFormatting sqref="H14:I14">
    <cfRule type="expression" dxfId="258" priority="5">
      <formula>$J$14</formula>
    </cfRule>
    <cfRule type="expression" dxfId="257" priority="33">
      <formula>$J$14</formula>
    </cfRule>
  </conditionalFormatting>
  <conditionalFormatting sqref="H15:I15">
    <cfRule type="expression" dxfId="256" priority="4">
      <formula>$J$15</formula>
    </cfRule>
    <cfRule type="expression" dxfId="255" priority="36">
      <formula>$J$15</formula>
    </cfRule>
  </conditionalFormatting>
  <conditionalFormatting sqref="H16:I16">
    <cfRule type="expression" dxfId="254" priority="3">
      <formula>$J$16</formula>
    </cfRule>
    <cfRule type="expression" dxfId="253" priority="39">
      <formula>$J$16</formula>
    </cfRule>
  </conditionalFormatting>
  <conditionalFormatting sqref="H17:I17 H18">
    <cfRule type="expression" dxfId="252" priority="2">
      <formula>$J$17</formula>
    </cfRule>
    <cfRule type="expression" dxfId="251" priority="42">
      <formula>$J$17</formula>
    </cfRule>
  </conditionalFormatting>
  <conditionalFormatting sqref="H18:I18">
    <cfRule type="expression" dxfId="250" priority="1">
      <formula>$J$18</formula>
    </cfRule>
    <cfRule type="expression" dxfId="249" priority="45">
      <formula>$J$18</formula>
    </cfRule>
  </conditionalFormatting>
  <conditionalFormatting sqref="H11:J18">
    <cfRule type="containsBlanks" dxfId="248" priority="24">
      <formula>LEN(TRIM(H11))=0</formula>
    </cfRule>
  </conditionalFormatting>
  <conditionalFormatting sqref="H14:J14">
    <cfRule type="cellIs" dxfId="247" priority="56" operator="lessThan">
      <formula>170.01</formula>
    </cfRule>
    <cfRule type="cellIs" dxfId="246" priority="57" operator="greaterThan">
      <formula>170</formula>
    </cfRule>
  </conditionalFormatting>
  <conditionalFormatting sqref="H17:J17">
    <cfRule type="cellIs" dxfId="245" priority="50" operator="lessThan">
      <formula>1.01</formula>
    </cfRule>
    <cfRule type="cellIs" dxfId="244" priority="51" operator="greaterThan">
      <formula>1</formula>
    </cfRule>
  </conditionalFormatting>
  <conditionalFormatting sqref="H18:J18">
    <cfRule type="cellIs" dxfId="243" priority="49" operator="greaterThan">
      <formula>6</formula>
    </cfRule>
    <cfRule type="cellIs" dxfId="242" priority="48" operator="lessThan">
      <formula>6.01</formula>
    </cfRule>
  </conditionalFormatting>
  <conditionalFormatting sqref="I11 J11:J12">
    <cfRule type="expression" dxfId="241" priority="26">
      <formula>$H$11</formula>
    </cfRule>
    <cfRule type="expression" dxfId="240" priority="23">
      <formula>$H$11</formula>
    </cfRule>
  </conditionalFormatting>
  <conditionalFormatting sqref="I15">
    <cfRule type="cellIs" dxfId="239" priority="65" operator="greaterThan">
      <formula>4</formula>
    </cfRule>
    <cfRule type="cellIs" dxfId="238" priority="64" operator="lessThan">
      <formula>4.01</formula>
    </cfRule>
  </conditionalFormatting>
  <conditionalFormatting sqref="I13:J13">
    <cfRule type="expression" dxfId="237" priority="32">
      <formula>$H$13</formula>
    </cfRule>
    <cfRule type="cellIs" dxfId="236" priority="58" operator="lessThan">
      <formula>5.1</formula>
    </cfRule>
    <cfRule type="cellIs" dxfId="235" priority="59" operator="greaterThan">
      <formula>5</formula>
    </cfRule>
    <cfRule type="expression" dxfId="234" priority="21">
      <formula>$H$13</formula>
    </cfRule>
  </conditionalFormatting>
  <conditionalFormatting sqref="I14:J14">
    <cfRule type="expression" dxfId="233" priority="35">
      <formula>$H$14</formula>
    </cfRule>
    <cfRule type="expression" dxfId="232" priority="20">
      <formula>$H$14</formula>
    </cfRule>
  </conditionalFormatting>
  <conditionalFormatting sqref="I15:J15">
    <cfRule type="expression" dxfId="231" priority="38">
      <formula>$H$15</formula>
    </cfRule>
    <cfRule type="expression" dxfId="230" priority="19">
      <formula>$H$15</formula>
    </cfRule>
  </conditionalFormatting>
  <conditionalFormatting sqref="I16:J16">
    <cfRule type="cellIs" dxfId="229" priority="52" operator="lessThan">
      <formula>5.01</formula>
    </cfRule>
    <cfRule type="cellIs" dxfId="228" priority="53" operator="greaterThan">
      <formula>5</formula>
    </cfRule>
    <cfRule type="expression" dxfId="227" priority="41">
      <formula>$H$16</formula>
    </cfRule>
    <cfRule type="expression" dxfId="226" priority="18">
      <formula>$H$16</formula>
    </cfRule>
  </conditionalFormatting>
  <conditionalFormatting sqref="I17:J17">
    <cfRule type="expression" dxfId="225" priority="17">
      <formula>$H$17</formula>
    </cfRule>
    <cfRule type="expression" dxfId="224" priority="44">
      <formula>$H$17</formula>
    </cfRule>
  </conditionalFormatting>
  <conditionalFormatting sqref="I18:J18">
    <cfRule type="expression" dxfId="223" priority="47">
      <formula>$H$18</formula>
    </cfRule>
    <cfRule type="expression" dxfId="222" priority="16">
      <formula>$H$18</formula>
    </cfRule>
  </conditionalFormatting>
  <conditionalFormatting sqref="J11">
    <cfRule type="cellIs" dxfId="221" priority="61" operator="lessThan">
      <formula>2.01</formula>
    </cfRule>
    <cfRule type="cellIs" dxfId="220" priority="60" operator="greaterThan">
      <formula>2</formula>
    </cfRule>
  </conditionalFormatting>
  <conditionalFormatting sqref="J11:J12 H12">
    <cfRule type="expression" dxfId="219" priority="14">
      <formula>$I$12</formula>
    </cfRule>
    <cfRule type="expression" dxfId="218" priority="28">
      <formula>$I$12</formula>
    </cfRule>
  </conditionalFormatting>
  <conditionalFormatting sqref="J11:J12 I12">
    <cfRule type="expression" dxfId="217" priority="22">
      <formula>$H$12</formula>
    </cfRule>
    <cfRule type="expression" dxfId="216" priority="29">
      <formula>$H$12</formula>
    </cfRule>
  </conditionalFormatting>
  <conditionalFormatting sqref="J15">
    <cfRule type="cellIs" dxfId="215" priority="54" operator="lessThan">
      <formula>3.51</formula>
    </cfRule>
    <cfRule type="cellIs" dxfId="214" priority="55" operator="greaterThan">
      <formula>3.5</formula>
    </cfRule>
  </conditionalFormatting>
  <conditionalFormatting sqref="J17 H17:H18">
    <cfRule type="expression" dxfId="213" priority="43">
      <formula>$I$17</formula>
    </cfRule>
    <cfRule type="expression" dxfId="212" priority="9">
      <formula>$I$17</formula>
    </cfRule>
  </conditionalFormatting>
  <conditionalFormatting sqref="P11 P13:P18">
    <cfRule type="expression" dxfId="211" priority="87">
      <formula>COUNTIF(#REF!, P11)&gt;0</formula>
    </cfRule>
  </conditionalFormatting>
  <conditionalFormatting sqref="P11">
    <cfRule type="containsText" dxfId="210" priority="84" operator="containsText" text="PASS">
      <formula>NOT(ISERROR(SEARCH("PASS",P11)))</formula>
    </cfRule>
  </conditionalFormatting>
  <conditionalFormatting sqref="P13:P18 P11">
    <cfRule type="containsText" dxfId="209" priority="83" operator="containsText" text="FAIL">
      <formula>NOT(ISERROR(SEARCH("FAIL",P11)))</formula>
    </cfRule>
  </conditionalFormatting>
  <conditionalFormatting sqref="P13:P18">
    <cfRule type="cellIs" dxfId="208" priority="82" operator="equal">
      <formula>"PASS"</formula>
    </cfRule>
  </conditionalFormatting>
  <conditionalFormatting sqref="U11:V11 U13:V18">
    <cfRule type="expression" dxfId="207" priority="81">
      <formula>COUNTIF(#REF!, U11)&gt;0</formula>
    </cfRule>
  </conditionalFormatting>
  <conditionalFormatting sqref="U11:V11">
    <cfRule type="containsText" dxfId="206" priority="80" operator="containsText" text="PASS">
      <formula>NOT(ISERROR(SEARCH("PASS",U11)))</formula>
    </cfRule>
  </conditionalFormatting>
  <conditionalFormatting sqref="U13:V18 U11:V11">
    <cfRule type="containsText" dxfId="205" priority="79" operator="containsText" text="FAIL">
      <formula>NOT(ISERROR(SEARCH("FAIL",U11)))</formula>
    </cfRule>
  </conditionalFormatting>
  <conditionalFormatting sqref="U13:V18">
    <cfRule type="cellIs" dxfId="204" priority="78" operator="equal">
      <formula>"PASS"</formula>
    </cfRule>
  </conditionalFormatting>
  <conditionalFormatting sqref="AA11:AA17">
    <cfRule type="expression" dxfId="203" priority="86">
      <formula>AND(#REF!=0, $A10&lt;&gt;"")</formula>
    </cfRule>
  </conditionalFormatting>
  <conditionalFormatting sqref="AB10:AB16">
    <cfRule type="expression" dxfId="202" priority="85">
      <formula>#REF!="No"</formula>
    </cfRule>
  </conditionalFormatting>
  <dataValidations count="9">
    <dataValidation type="decimal" errorStyle="information" operator="lessThanOrEqual" allowBlank="1" showInputMessage="1" showErrorMessage="1" errorTitle="Fittings Requirements" error="It looks like this fitting doesn't meet the framework. Please review before applying." sqref="H17:J17" xr:uid="{5C9BBC55-3D5F-4590-BC67-82AB501607F2}">
      <formula1>1</formula1>
    </dataValidation>
    <dataValidation type="decimal" errorStyle="information" operator="lessThanOrEqual" allowBlank="1" showInputMessage="1" showErrorMessage="1" errorTitle="Fittings Requirements" error="It looks like this fitting doesn't meet the framework. Please review before applying." sqref="H16 H18:J18" xr:uid="{B894522F-A581-4E58-BA58-59566233DE83}">
      <formula1>6</formula1>
    </dataValidation>
    <dataValidation type="decimal" errorStyle="information" operator="lessThanOrEqual" allowBlank="1" showInputMessage="1" showErrorMessage="1" errorTitle="Fittings Requirements" error="It looks like this fitting doesn't meet the framework. Please review before applying." sqref="J15" xr:uid="{5EE46254-749A-4679-98F4-480F3E8347C7}">
      <formula1>3.5</formula1>
    </dataValidation>
    <dataValidation type="decimal" errorStyle="information" operator="lessThanOrEqual" allowBlank="1" showInputMessage="1" showErrorMessage="1" errorTitle="Fittings Requirements" error="It looks like this fitting doesn't meet the framework. Please review before applying." sqref="H14:J14" xr:uid="{CADF6930-F211-4DC3-8965-C01E8DD04DC6}">
      <formula1>170</formula1>
    </dataValidation>
    <dataValidation type="decimal" errorStyle="information" operator="lessThanOrEqual" allowBlank="1" showInputMessage="1" showErrorMessage="1" errorTitle="Fittings Requirements" error="It looks like this fitting doesn't meet the framework. Please review before applying." sqref="I13:J13 H15 I16:J16" xr:uid="{2C8A9E97-E5FE-465C-9CC2-C6D434685BA0}">
      <formula1>5</formula1>
    </dataValidation>
    <dataValidation type="decimal" errorStyle="information" operator="lessThanOrEqual" allowBlank="1" showInputMessage="1" showErrorMessage="1" errorTitle="Fittings Requirements" error="It looks like this fitting doesn't meet the framework. Please review before applying." sqref="H13" xr:uid="{8ED67217-7025-4784-BC81-D59D23D336FD}">
      <formula1>7</formula1>
    </dataValidation>
    <dataValidation type="decimal" errorStyle="information" operator="lessThanOrEqual" allowBlank="1" showInputMessage="1" showErrorMessage="1" errorTitle="Fitting Requirements" error="It looks like this fitting doesn't meet the framework. Please review before applying." sqref="H11:I11 I15" xr:uid="{272DF8C2-2BF0-469F-908E-060C1DEDD9FB}">
      <formula1>4</formula1>
    </dataValidation>
    <dataValidation type="decimal" errorStyle="information" operator="lessThanOrEqual" allowBlank="1" showInputMessage="1" showErrorMessage="1" errorTitle="Fittings Requirements" error="It looks like this fitting doesn't meet the framework. Please review before applying." sqref="H12:I12" xr:uid="{4DF1573F-49FB-4667-BE12-0D5363A54BD1}">
      <formula1>2.6</formula1>
    </dataValidation>
    <dataValidation type="decimal" errorStyle="information" operator="lessThanOrEqual" allowBlank="1" showInputMessage="1" showErrorMessage="1" errorTitle="Fittings Requirements" error="It looks like this fitting doesn't meet the framework. Please review before applying." sqref="J11:J12" xr:uid="{71C23669-29C0-4618-BB0D-76712F5FE925}">
      <formula1>2</formula1>
    </dataValidation>
  </dataValidations>
  <hyperlinks>
    <hyperlink ref="G33" r:id="rId1" xr:uid="{AFC078A8-2A55-480C-B784-2B4D8F61B646}"/>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974174DA-7290-4F69-8C16-A6E5AD500EAB}">
          <x14:formula1>
            <xm:f>'DROP DOWNS'!$G$4:$G$13</xm:f>
          </x14:formula1>
          <xm:sqref>V11:Y18</xm:sqref>
        </x14:dataValidation>
        <x14:dataValidation type="list" allowBlank="1" showInputMessage="1" showErrorMessage="1" xr:uid="{A97061A0-5958-4981-B063-523B1372660B}">
          <x14:formula1>
            <xm:f>'DROP DOWNS'!$E$4:$E$10</xm:f>
          </x14:formula1>
          <xm:sqref>Q11:R18</xm:sqref>
        </x14:dataValidation>
        <x14:dataValidation type="list" allowBlank="1" showInputMessage="1" showErrorMessage="1" xr:uid="{78F87893-3740-4A8F-AE55-9F7E6C29E4B7}">
          <x14:formula1>
            <xm:f>'DROP DOWNS'!$C$4:$C$5</xm:f>
          </x14:formula1>
          <xm:sqref>U13:U18 P11 U11 P13:P18</xm:sqref>
        </x14:dataValidation>
        <x14:dataValidation type="list" allowBlank="1" showInputMessage="1" showErrorMessage="1" xr:uid="{62F34EA4-ADAC-43DD-8F54-C4B2E638D3EA}">
          <x14:formula1>
            <xm:f>Dropdowns!$B$2:$B$3</xm:f>
          </x14:formula1>
          <xm:sqref>AA11:AA17</xm:sqref>
        </x14:dataValidation>
        <x14:dataValidation type="list" allowBlank="1" showInputMessage="1" showErrorMessage="1" xr:uid="{3DAC9340-C77F-43C1-93EA-A86C3D6C9310}">
          <x14:formula1>
            <xm:f>'DROP DOWNS'!$C$10:$C$11</xm:f>
          </x14:formula1>
          <xm:sqref>X20</xm:sqref>
        </x14:dataValidation>
        <x14:dataValidation type="list" allowBlank="1" showInputMessage="1" showErrorMessage="1" xr:uid="{379BA831-AFB9-4B25-8BF1-4918353C5B91}">
          <x14:formula1>
            <xm:f>'DROP DOWNS'!$C$10:$C$12</xm:f>
          </x14:formula1>
          <xm:sqref>Z20</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7D903D-7921-4792-B6D5-B60E26E0B03F}">
  <sheetPr>
    <tabColor rgb="FFFFFF99"/>
  </sheetPr>
  <dimension ref="A1:AL49"/>
  <sheetViews>
    <sheetView showGridLines="0" zoomScale="85" zoomScaleNormal="85" workbookViewId="0">
      <selection activeCell="I12" sqref="I12"/>
    </sheetView>
  </sheetViews>
  <sheetFormatPr defaultColWidth="9.140625" defaultRowHeight="15" x14ac:dyDescent="0.25"/>
  <cols>
    <col min="1" max="1" width="3.5703125" customWidth="1"/>
    <col min="2" max="2" width="24.5703125" style="144" customWidth="1"/>
    <col min="3" max="3" width="20.5703125" customWidth="1"/>
    <col min="4" max="6" width="11.5703125" customWidth="1"/>
    <col min="7" max="7" width="51.85546875" customWidth="1"/>
    <col min="8" max="13" width="11.5703125" customWidth="1"/>
    <col min="14" max="14" width="9" customWidth="1"/>
    <col min="15" max="15" width="2.42578125" customWidth="1"/>
    <col min="16" max="16" width="19.140625" bestFit="1" customWidth="1"/>
    <col min="17" max="17" width="73.85546875" customWidth="1"/>
    <col min="18" max="19" width="2.7109375" customWidth="1"/>
    <col min="20" max="20" width="2.5703125" customWidth="1"/>
    <col min="21" max="21" width="19.140625" customWidth="1"/>
    <col min="22" max="22" width="13.7109375" customWidth="1"/>
    <col min="23" max="23" width="16.7109375" customWidth="1"/>
    <col min="24" max="24" width="13.7109375" customWidth="1"/>
    <col min="25" max="25" width="17.140625" customWidth="1"/>
    <col min="26" max="26" width="14.42578125" customWidth="1"/>
    <col min="27" max="27" width="2.85546875" customWidth="1"/>
  </cols>
  <sheetData>
    <row r="1" spans="1:38" ht="15.75" thickBot="1" x14ac:dyDescent="0.3">
      <c r="A1" s="1"/>
      <c r="B1" s="9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34.5" x14ac:dyDescent="0.25">
      <c r="A2" s="1"/>
      <c r="B2" s="327" t="s">
        <v>207</v>
      </c>
      <c r="C2" s="327"/>
      <c r="D2" s="327"/>
      <c r="E2" s="327"/>
      <c r="F2" s="1"/>
      <c r="G2" s="1"/>
      <c r="H2" s="1"/>
      <c r="I2" s="1"/>
      <c r="J2" s="1"/>
      <c r="K2" s="1"/>
      <c r="L2" s="1"/>
      <c r="M2" s="1"/>
      <c r="N2" s="1"/>
      <c r="O2" s="27"/>
      <c r="P2" s="238" t="s">
        <v>51</v>
      </c>
      <c r="Q2" s="238"/>
      <c r="R2" s="28"/>
      <c r="S2" s="33"/>
      <c r="T2" s="10"/>
      <c r="U2" s="239" t="s">
        <v>52</v>
      </c>
      <c r="V2" s="239"/>
      <c r="W2" s="10"/>
      <c r="X2" s="10"/>
      <c r="Y2" s="10"/>
      <c r="Z2" s="10"/>
      <c r="AA2" s="11"/>
      <c r="AB2" s="1"/>
      <c r="AC2" s="1"/>
      <c r="AD2" s="1"/>
      <c r="AE2" s="1"/>
      <c r="AF2" s="1"/>
      <c r="AG2" s="1"/>
      <c r="AH2" s="1"/>
      <c r="AI2" s="1"/>
      <c r="AJ2" s="1"/>
      <c r="AK2" s="1"/>
      <c r="AL2" s="1"/>
    </row>
    <row r="3" spans="1:38" ht="21" x14ac:dyDescent="0.25">
      <c r="A3" s="1"/>
      <c r="B3" s="93"/>
      <c r="C3" s="1"/>
      <c r="D3" s="1"/>
      <c r="E3" s="1"/>
      <c r="F3" s="1"/>
      <c r="G3" s="1"/>
      <c r="H3" s="1"/>
      <c r="I3" s="94"/>
      <c r="J3" s="94"/>
      <c r="K3" s="94"/>
      <c r="L3" s="94"/>
      <c r="M3" s="94"/>
      <c r="N3" s="1"/>
      <c r="O3" s="29"/>
      <c r="P3" s="240" t="s">
        <v>53</v>
      </c>
      <c r="Q3" s="240"/>
      <c r="R3" s="240"/>
      <c r="S3" s="34"/>
      <c r="T3" s="36"/>
      <c r="U3" s="241" t="s">
        <v>54</v>
      </c>
      <c r="V3" s="241"/>
      <c r="W3" s="241"/>
      <c r="X3" s="241"/>
      <c r="Y3" s="241"/>
      <c r="Z3" s="241"/>
      <c r="AA3" s="13"/>
      <c r="AB3" s="1"/>
      <c r="AC3" s="1"/>
      <c r="AD3" s="1"/>
      <c r="AE3" s="1"/>
      <c r="AF3" s="1"/>
      <c r="AG3" s="1"/>
      <c r="AH3" s="1"/>
      <c r="AI3" s="1"/>
      <c r="AJ3" s="1"/>
      <c r="AK3" s="1"/>
      <c r="AL3" s="1"/>
    </row>
    <row r="4" spans="1:38" ht="28.5" customHeight="1" x14ac:dyDescent="0.25">
      <c r="A4" s="1"/>
      <c r="B4" s="93"/>
      <c r="C4" s="6"/>
      <c r="D4" s="95"/>
      <c r="E4" s="6"/>
      <c r="F4" s="6"/>
      <c r="G4" s="96" t="s">
        <v>55</v>
      </c>
      <c r="H4" s="97" t="s">
        <v>1</v>
      </c>
      <c r="I4" s="98"/>
      <c r="J4" s="24"/>
      <c r="K4" s="24"/>
      <c r="L4" s="24"/>
      <c r="M4" s="24"/>
      <c r="N4" s="99"/>
      <c r="O4" s="29" t="s">
        <v>3</v>
      </c>
      <c r="P4" s="240"/>
      <c r="Q4" s="240"/>
      <c r="R4" s="240"/>
      <c r="S4" s="34"/>
      <c r="T4" s="36"/>
      <c r="U4" s="241"/>
      <c r="V4" s="241"/>
      <c r="W4" s="241"/>
      <c r="X4" s="241"/>
      <c r="Y4" s="241"/>
      <c r="Z4" s="241"/>
      <c r="AA4" s="13"/>
      <c r="AB4" s="1"/>
      <c r="AC4" s="1"/>
      <c r="AD4" s="1"/>
      <c r="AE4" s="1"/>
      <c r="AF4" s="1"/>
      <c r="AG4" s="1"/>
      <c r="AH4" s="1"/>
      <c r="AI4" s="1"/>
      <c r="AJ4" s="1"/>
      <c r="AK4" s="1"/>
      <c r="AL4" s="1"/>
    </row>
    <row r="5" spans="1:38" ht="14.1" customHeight="1" thickBot="1" x14ac:dyDescent="0.3">
      <c r="A5" s="6"/>
      <c r="B5" s="6"/>
      <c r="C5" s="6"/>
      <c r="D5" s="6"/>
      <c r="E5" s="6"/>
      <c r="F5" s="6"/>
      <c r="G5" s="1"/>
      <c r="H5" s="24"/>
      <c r="I5" s="24"/>
      <c r="J5" s="24"/>
      <c r="K5" s="24"/>
      <c r="L5" s="24"/>
      <c r="M5" s="24"/>
      <c r="N5" s="99"/>
      <c r="O5" s="29"/>
      <c r="P5" s="32"/>
      <c r="Q5" s="32"/>
      <c r="R5" s="32"/>
      <c r="S5" s="34"/>
      <c r="T5" s="36"/>
      <c r="U5" s="36"/>
      <c r="V5" s="36"/>
      <c r="W5" s="36"/>
      <c r="X5" s="36"/>
      <c r="Y5" s="36"/>
      <c r="Z5" s="36"/>
      <c r="AA5" s="13"/>
      <c r="AB5" s="1"/>
      <c r="AC5" s="1"/>
      <c r="AD5" s="1"/>
      <c r="AE5" s="1"/>
      <c r="AF5" s="1"/>
      <c r="AG5" s="1"/>
      <c r="AH5" s="1"/>
      <c r="AI5" s="1"/>
      <c r="AJ5" s="1"/>
      <c r="AK5" s="1"/>
      <c r="AL5" s="1"/>
    </row>
    <row r="6" spans="1:38" ht="20.100000000000001" customHeight="1" thickBot="1" x14ac:dyDescent="0.3">
      <c r="A6" s="6"/>
      <c r="B6" s="250" t="s">
        <v>105</v>
      </c>
      <c r="C6" s="250"/>
      <c r="D6" s="251"/>
      <c r="E6" s="316" t="s">
        <v>106</v>
      </c>
      <c r="F6" s="317"/>
      <c r="G6" s="158"/>
      <c r="H6" s="100"/>
      <c r="I6" s="1"/>
      <c r="J6" s="1"/>
      <c r="K6" s="1"/>
      <c r="L6" s="1"/>
      <c r="M6" s="1"/>
      <c r="N6" s="1"/>
      <c r="O6" s="29"/>
      <c r="P6" s="19" t="s">
        <v>57</v>
      </c>
      <c r="Q6" s="232"/>
      <c r="R6" s="233"/>
      <c r="S6" s="34"/>
      <c r="T6" s="101"/>
      <c r="U6" s="19" t="s">
        <v>57</v>
      </c>
      <c r="V6" s="234"/>
      <c r="W6" s="235"/>
      <c r="X6" s="235"/>
      <c r="Y6" s="235"/>
      <c r="Z6" s="236"/>
      <c r="AA6" s="13"/>
      <c r="AB6" s="1"/>
      <c r="AC6" s="1"/>
      <c r="AD6" s="1"/>
      <c r="AE6" s="1"/>
      <c r="AF6" s="1"/>
      <c r="AG6" s="1"/>
      <c r="AH6" s="1"/>
      <c r="AI6" s="1"/>
      <c r="AJ6" s="1"/>
      <c r="AK6" s="1"/>
      <c r="AL6" s="1"/>
    </row>
    <row r="7" spans="1:38" ht="20.100000000000001" customHeight="1" thickBot="1" x14ac:dyDescent="0.3">
      <c r="A7" s="1"/>
      <c r="B7" s="250" t="s">
        <v>107</v>
      </c>
      <c r="C7" s="250"/>
      <c r="D7" s="251"/>
      <c r="E7" s="316" t="s">
        <v>108</v>
      </c>
      <c r="F7" s="317"/>
      <c r="G7" s="159"/>
      <c r="H7" s="321" t="s">
        <v>109</v>
      </c>
      <c r="I7" s="322"/>
      <c r="J7" s="323"/>
      <c r="K7" s="1"/>
      <c r="L7" s="1"/>
      <c r="M7" s="1"/>
      <c r="N7" s="1"/>
      <c r="O7" s="29"/>
      <c r="P7" s="19" t="s">
        <v>60</v>
      </c>
      <c r="Q7" s="263"/>
      <c r="R7" s="264"/>
      <c r="S7" s="34"/>
      <c r="T7" s="101"/>
      <c r="U7" s="19" t="s">
        <v>60</v>
      </c>
      <c r="V7" s="234"/>
      <c r="W7" s="235"/>
      <c r="X7" s="235"/>
      <c r="Y7" s="235"/>
      <c r="Z7" s="236"/>
      <c r="AA7" s="13"/>
      <c r="AB7" s="1"/>
      <c r="AC7" s="1"/>
      <c r="AD7" s="1"/>
      <c r="AE7" s="1"/>
      <c r="AF7" s="1"/>
      <c r="AG7" s="1"/>
      <c r="AH7" s="1"/>
      <c r="AI7" s="1"/>
      <c r="AJ7" s="1"/>
      <c r="AK7" s="1"/>
      <c r="AL7" s="1"/>
    </row>
    <row r="8" spans="1:38" ht="19.5" customHeight="1" thickBot="1" x14ac:dyDescent="0.3">
      <c r="A8" s="1"/>
      <c r="B8" s="102"/>
      <c r="C8" s="103"/>
      <c r="D8" s="103"/>
      <c r="E8" s="103"/>
      <c r="F8" s="103"/>
      <c r="G8" s="103"/>
      <c r="H8" s="324"/>
      <c r="I8" s="325"/>
      <c r="J8" s="326"/>
      <c r="K8" s="1"/>
      <c r="L8" s="1"/>
      <c r="M8" s="1"/>
      <c r="N8" s="1"/>
      <c r="O8" s="29"/>
      <c r="P8" s="32"/>
      <c r="Q8" s="32"/>
      <c r="R8" s="32"/>
      <c r="S8" s="34"/>
      <c r="T8" s="36"/>
      <c r="U8" s="36"/>
      <c r="V8" s="36"/>
      <c r="W8" s="36"/>
      <c r="X8" s="36"/>
      <c r="Y8" s="36"/>
      <c r="Z8" s="36"/>
      <c r="AA8" s="13"/>
      <c r="AB8" s="1"/>
      <c r="AC8" s="1"/>
      <c r="AD8" s="1"/>
      <c r="AE8" s="1"/>
      <c r="AF8" s="1"/>
      <c r="AG8" s="1"/>
      <c r="AH8" s="1"/>
      <c r="AI8" s="1"/>
      <c r="AJ8" s="1"/>
      <c r="AK8" s="1"/>
      <c r="AL8" s="1"/>
    </row>
    <row r="9" spans="1:38" ht="74.25" customHeight="1" x14ac:dyDescent="0.25">
      <c r="A9" s="1"/>
      <c r="B9" s="242" t="s">
        <v>110</v>
      </c>
      <c r="C9" s="244" t="s">
        <v>62</v>
      </c>
      <c r="D9" s="318" t="s">
        <v>63</v>
      </c>
      <c r="E9" s="318"/>
      <c r="F9" s="318"/>
      <c r="G9" s="330" t="s">
        <v>64</v>
      </c>
      <c r="H9" s="246" t="s">
        <v>65</v>
      </c>
      <c r="I9" s="319"/>
      <c r="J9" s="320"/>
      <c r="K9" s="273" t="s">
        <v>66</v>
      </c>
      <c r="L9" s="274"/>
      <c r="M9" s="274"/>
      <c r="N9" s="275"/>
      <c r="O9" s="29"/>
      <c r="P9" s="276" t="s">
        <v>67</v>
      </c>
      <c r="Q9" s="278" t="s">
        <v>68</v>
      </c>
      <c r="R9" s="279"/>
      <c r="S9" s="34"/>
      <c r="T9" s="104"/>
      <c r="U9" s="271" t="s">
        <v>67</v>
      </c>
      <c r="V9" s="265" t="s">
        <v>68</v>
      </c>
      <c r="W9" s="266"/>
      <c r="X9" s="266"/>
      <c r="Y9" s="267"/>
      <c r="Z9" s="271" t="s">
        <v>69</v>
      </c>
      <c r="AA9" s="14"/>
      <c r="AB9" s="7"/>
      <c r="AC9" s="1"/>
      <c r="AD9" s="1"/>
      <c r="AE9" s="1"/>
      <c r="AF9" s="1"/>
      <c r="AG9" s="1"/>
      <c r="AH9" s="1"/>
      <c r="AI9" s="1"/>
      <c r="AJ9" s="1"/>
      <c r="AK9" s="1"/>
      <c r="AL9" s="1"/>
    </row>
    <row r="10" spans="1:38" ht="19.5" customHeight="1" thickBot="1" x14ac:dyDescent="0.3">
      <c r="A10" s="1"/>
      <c r="B10" s="243"/>
      <c r="C10" s="245"/>
      <c r="D10" s="105">
        <v>100</v>
      </c>
      <c r="E10" s="105">
        <v>90</v>
      </c>
      <c r="F10" s="105">
        <v>85</v>
      </c>
      <c r="G10" s="331"/>
      <c r="H10" s="106">
        <v>100</v>
      </c>
      <c r="I10" s="107">
        <v>90</v>
      </c>
      <c r="J10" s="108">
        <v>85</v>
      </c>
      <c r="K10" s="273"/>
      <c r="L10" s="274"/>
      <c r="M10" s="274"/>
      <c r="N10" s="275"/>
      <c r="O10" s="29"/>
      <c r="P10" s="277"/>
      <c r="Q10" s="280"/>
      <c r="R10" s="281"/>
      <c r="S10" s="34"/>
      <c r="T10" s="104"/>
      <c r="U10" s="272"/>
      <c r="V10" s="268"/>
      <c r="W10" s="269"/>
      <c r="X10" s="269"/>
      <c r="Y10" s="270"/>
      <c r="Z10" s="272"/>
      <c r="AA10" s="14"/>
      <c r="AB10" s="1"/>
      <c r="AC10" s="1"/>
      <c r="AD10" s="1"/>
      <c r="AE10" s="1"/>
      <c r="AF10" s="1"/>
      <c r="AG10" s="1"/>
      <c r="AH10" s="1"/>
      <c r="AI10" s="1"/>
      <c r="AJ10" s="1"/>
      <c r="AK10" s="1"/>
      <c r="AL10" s="1"/>
    </row>
    <row r="11" spans="1:38" ht="19.5" customHeight="1" x14ac:dyDescent="0.25">
      <c r="A11" s="1"/>
      <c r="B11" s="109" t="s">
        <v>111</v>
      </c>
      <c r="C11" s="110" t="s">
        <v>71</v>
      </c>
      <c r="D11" s="111">
        <v>4</v>
      </c>
      <c r="E11" s="111">
        <v>4</v>
      </c>
      <c r="F11" s="308">
        <v>2</v>
      </c>
      <c r="G11" s="310"/>
      <c r="H11" s="156"/>
      <c r="I11" s="157"/>
      <c r="J11" s="328"/>
      <c r="K11" s="273"/>
      <c r="L11" s="274"/>
      <c r="M11" s="274"/>
      <c r="N11" s="275"/>
      <c r="O11" s="112"/>
      <c r="P11" s="289"/>
      <c r="Q11" s="291"/>
      <c r="R11" s="292"/>
      <c r="S11" s="34"/>
      <c r="T11" s="113"/>
      <c r="U11" s="259"/>
      <c r="V11" s="295"/>
      <c r="W11" s="296"/>
      <c r="X11" s="296"/>
      <c r="Y11" s="297"/>
      <c r="Z11" s="252"/>
      <c r="AA11" s="15"/>
      <c r="AB11" s="1"/>
      <c r="AC11" s="1"/>
      <c r="AD11" s="1"/>
      <c r="AE11" s="1"/>
      <c r="AF11" s="1"/>
      <c r="AG11" s="1"/>
      <c r="AH11" s="1"/>
      <c r="AI11" s="1"/>
      <c r="AJ11" s="1"/>
      <c r="AK11" s="1"/>
      <c r="AL11" s="1"/>
    </row>
    <row r="12" spans="1:38" ht="19.5" customHeight="1" x14ac:dyDescent="0.25">
      <c r="A12" s="1"/>
      <c r="B12" s="114"/>
      <c r="C12" s="115" t="s">
        <v>72</v>
      </c>
      <c r="D12" s="116">
        <v>2.6</v>
      </c>
      <c r="E12" s="116">
        <v>2.6</v>
      </c>
      <c r="F12" s="309"/>
      <c r="G12" s="311"/>
      <c r="H12" s="146"/>
      <c r="I12" s="147"/>
      <c r="J12" s="329"/>
      <c r="K12" s="273"/>
      <c r="L12" s="274"/>
      <c r="M12" s="274"/>
      <c r="N12" s="275"/>
      <c r="O12" s="112"/>
      <c r="P12" s="290"/>
      <c r="Q12" s="293"/>
      <c r="R12" s="294"/>
      <c r="S12" s="34"/>
      <c r="T12" s="113"/>
      <c r="U12" s="260"/>
      <c r="V12" s="298"/>
      <c r="W12" s="299"/>
      <c r="X12" s="299"/>
      <c r="Y12" s="300"/>
      <c r="Z12" s="253"/>
      <c r="AA12" s="15"/>
      <c r="AB12" s="1"/>
      <c r="AC12" s="1"/>
      <c r="AD12" s="1"/>
      <c r="AE12" s="1"/>
      <c r="AF12" s="1"/>
      <c r="AG12" s="1"/>
      <c r="AH12" s="1"/>
      <c r="AI12" s="1"/>
      <c r="AJ12" s="1"/>
      <c r="AK12" s="1"/>
      <c r="AL12" s="1"/>
    </row>
    <row r="13" spans="1:38" ht="19.5" customHeight="1" x14ac:dyDescent="0.25">
      <c r="A13" s="1"/>
      <c r="B13" s="117" t="s">
        <v>112</v>
      </c>
      <c r="C13" s="118" t="s">
        <v>74</v>
      </c>
      <c r="D13" s="119">
        <v>7</v>
      </c>
      <c r="E13" s="119">
        <v>5</v>
      </c>
      <c r="F13" s="120">
        <v>5</v>
      </c>
      <c r="G13" s="145"/>
      <c r="H13" s="146"/>
      <c r="I13" s="147"/>
      <c r="J13" s="148"/>
      <c r="K13" s="273"/>
      <c r="L13" s="274"/>
      <c r="M13" s="274"/>
      <c r="N13" s="275"/>
      <c r="O13" s="112"/>
      <c r="P13" s="161"/>
      <c r="Q13" s="254"/>
      <c r="R13" s="255"/>
      <c r="S13" s="34"/>
      <c r="T13" s="113"/>
      <c r="U13" s="163"/>
      <c r="V13" s="256"/>
      <c r="W13" s="257"/>
      <c r="X13" s="257"/>
      <c r="Y13" s="258"/>
      <c r="Z13" s="164"/>
      <c r="AA13" s="15"/>
      <c r="AB13" s="1"/>
      <c r="AC13" s="1"/>
      <c r="AD13" s="1"/>
      <c r="AE13" s="1"/>
      <c r="AF13" s="1"/>
      <c r="AG13" s="1"/>
      <c r="AH13" s="1"/>
      <c r="AI13" s="1"/>
      <c r="AJ13" s="1"/>
      <c r="AK13" s="1"/>
      <c r="AL13" s="1"/>
    </row>
    <row r="14" spans="1:38" ht="19.5" customHeight="1" x14ac:dyDescent="0.25">
      <c r="A14" s="1"/>
      <c r="B14" s="121" t="s">
        <v>117</v>
      </c>
      <c r="C14" s="122" t="s">
        <v>76</v>
      </c>
      <c r="D14" s="123">
        <v>170</v>
      </c>
      <c r="E14" s="124">
        <v>170</v>
      </c>
      <c r="F14" s="125">
        <v>170</v>
      </c>
      <c r="G14" s="145"/>
      <c r="H14" s="146"/>
      <c r="I14" s="147"/>
      <c r="J14" s="148"/>
      <c r="K14" s="273"/>
      <c r="L14" s="274"/>
      <c r="M14" s="274"/>
      <c r="N14" s="275"/>
      <c r="O14" s="112"/>
      <c r="P14" s="161"/>
      <c r="Q14" s="254"/>
      <c r="R14" s="255"/>
      <c r="S14" s="34"/>
      <c r="T14" s="113"/>
      <c r="U14" s="163"/>
      <c r="V14" s="256"/>
      <c r="W14" s="257"/>
      <c r="X14" s="257"/>
      <c r="Y14" s="258"/>
      <c r="Z14" s="164"/>
      <c r="AA14" s="15"/>
      <c r="AB14" s="1"/>
      <c r="AC14" s="1"/>
      <c r="AD14" s="1"/>
      <c r="AE14" s="1"/>
      <c r="AF14" s="1"/>
      <c r="AG14" s="1"/>
      <c r="AH14" s="1"/>
      <c r="AI14" s="1"/>
      <c r="AJ14" s="1"/>
      <c r="AK14" s="1"/>
      <c r="AL14" s="1"/>
    </row>
    <row r="15" spans="1:38" ht="19.5" customHeight="1" x14ac:dyDescent="0.25">
      <c r="A15" s="1"/>
      <c r="B15" s="126" t="s">
        <v>113</v>
      </c>
      <c r="C15" s="118" t="s">
        <v>74</v>
      </c>
      <c r="D15" s="119">
        <v>5</v>
      </c>
      <c r="E15" s="119">
        <v>4</v>
      </c>
      <c r="F15" s="120">
        <v>3.5</v>
      </c>
      <c r="G15" s="145"/>
      <c r="H15" s="146"/>
      <c r="I15" s="147"/>
      <c r="J15" s="148"/>
      <c r="K15" s="273"/>
      <c r="L15" s="274"/>
      <c r="M15" s="274"/>
      <c r="N15" s="275"/>
      <c r="O15" s="112"/>
      <c r="P15" s="161"/>
      <c r="Q15" s="254"/>
      <c r="R15" s="255"/>
      <c r="S15" s="34"/>
      <c r="T15" s="113"/>
      <c r="U15" s="163"/>
      <c r="V15" s="256"/>
      <c r="W15" s="257"/>
      <c r="X15" s="257"/>
      <c r="Y15" s="258"/>
      <c r="Z15" s="164"/>
      <c r="AA15" s="15"/>
      <c r="AB15" s="1"/>
      <c r="AC15" s="1"/>
      <c r="AD15" s="1"/>
      <c r="AE15" s="1"/>
      <c r="AF15" s="1"/>
      <c r="AG15" s="1"/>
      <c r="AH15" s="1"/>
      <c r="AI15" s="1"/>
      <c r="AJ15" s="1"/>
      <c r="AK15" s="1"/>
      <c r="AL15" s="1"/>
    </row>
    <row r="16" spans="1:38" ht="19.5" customHeight="1" x14ac:dyDescent="0.25">
      <c r="A16" s="1"/>
      <c r="B16" s="127" t="s">
        <v>114</v>
      </c>
      <c r="C16" s="128" t="s">
        <v>74</v>
      </c>
      <c r="D16" s="124">
        <v>6</v>
      </c>
      <c r="E16" s="124">
        <v>5</v>
      </c>
      <c r="F16" s="125">
        <v>5</v>
      </c>
      <c r="G16" s="145"/>
      <c r="H16" s="146"/>
      <c r="I16" s="147"/>
      <c r="J16" s="148"/>
      <c r="K16" s="273"/>
      <c r="L16" s="274"/>
      <c r="M16" s="274"/>
      <c r="N16" s="275"/>
      <c r="O16" s="112"/>
      <c r="P16" s="161"/>
      <c r="Q16" s="254"/>
      <c r="R16" s="255"/>
      <c r="S16" s="34"/>
      <c r="T16" s="113"/>
      <c r="U16" s="163"/>
      <c r="V16" s="256"/>
      <c r="W16" s="257"/>
      <c r="X16" s="257"/>
      <c r="Y16" s="258"/>
      <c r="Z16" s="164"/>
      <c r="AA16" s="15"/>
      <c r="AB16" s="1"/>
      <c r="AC16" s="1"/>
      <c r="AD16" s="1"/>
      <c r="AE16" s="1"/>
      <c r="AF16" s="1"/>
      <c r="AG16" s="1"/>
      <c r="AH16" s="1"/>
      <c r="AI16" s="1"/>
      <c r="AJ16" s="1"/>
      <c r="AK16" s="1"/>
      <c r="AL16" s="1"/>
    </row>
    <row r="17" spans="1:38" ht="19.5" customHeight="1" x14ac:dyDescent="0.25">
      <c r="A17" s="1"/>
      <c r="B17" s="117" t="s">
        <v>79</v>
      </c>
      <c r="C17" s="118" t="s">
        <v>80</v>
      </c>
      <c r="D17" s="129">
        <v>1</v>
      </c>
      <c r="E17" s="119">
        <v>1</v>
      </c>
      <c r="F17" s="120">
        <v>1</v>
      </c>
      <c r="G17" s="145"/>
      <c r="H17" s="149"/>
      <c r="I17" s="150"/>
      <c r="J17" s="151"/>
      <c r="K17" s="273"/>
      <c r="L17" s="274"/>
      <c r="M17" s="274"/>
      <c r="N17" s="275"/>
      <c r="O17" s="112"/>
      <c r="P17" s="161"/>
      <c r="Q17" s="254"/>
      <c r="R17" s="255"/>
      <c r="S17" s="34"/>
      <c r="T17" s="113"/>
      <c r="U17" s="163"/>
      <c r="V17" s="256"/>
      <c r="W17" s="257"/>
      <c r="X17" s="257"/>
      <c r="Y17" s="258"/>
      <c r="Z17" s="164"/>
      <c r="AA17" s="15"/>
      <c r="AB17" s="1"/>
      <c r="AC17" s="1"/>
      <c r="AD17" s="1"/>
      <c r="AE17" s="1"/>
      <c r="AF17" s="1"/>
      <c r="AG17" s="1"/>
      <c r="AH17" s="1"/>
      <c r="AI17" s="1"/>
      <c r="AJ17" s="1"/>
      <c r="AK17" s="1"/>
      <c r="AL17" s="1"/>
    </row>
    <row r="18" spans="1:38" ht="19.5" customHeight="1" thickBot="1" x14ac:dyDescent="0.3">
      <c r="A18" s="1"/>
      <c r="B18" s="130" t="s">
        <v>81</v>
      </c>
      <c r="C18" s="131" t="s">
        <v>82</v>
      </c>
      <c r="D18" s="132">
        <v>6</v>
      </c>
      <c r="E18" s="133">
        <v>6</v>
      </c>
      <c r="F18" s="134">
        <v>6</v>
      </c>
      <c r="G18" s="152"/>
      <c r="H18" s="153"/>
      <c r="I18" s="154"/>
      <c r="J18" s="155"/>
      <c r="K18" s="273"/>
      <c r="L18" s="274"/>
      <c r="M18" s="274"/>
      <c r="N18" s="275"/>
      <c r="O18" s="112"/>
      <c r="P18" s="162"/>
      <c r="Q18" s="282"/>
      <c r="R18" s="283"/>
      <c r="S18" s="34"/>
      <c r="T18" s="36"/>
      <c r="U18" s="165"/>
      <c r="V18" s="284"/>
      <c r="W18" s="285"/>
      <c r="X18" s="285"/>
      <c r="Y18" s="286"/>
      <c r="Z18" s="166"/>
      <c r="AA18" s="13"/>
      <c r="AB18" s="1"/>
      <c r="AC18" s="1"/>
      <c r="AD18" s="1"/>
      <c r="AE18" s="1"/>
      <c r="AF18" s="1"/>
      <c r="AG18" s="1"/>
      <c r="AH18" s="1"/>
      <c r="AI18" s="1"/>
      <c r="AJ18" s="1"/>
      <c r="AK18" s="1"/>
      <c r="AL18" s="1"/>
    </row>
    <row r="19" spans="1:38" ht="15" customHeight="1" thickBot="1" x14ac:dyDescent="0.3">
      <c r="A19" s="1"/>
      <c r="B19" s="135"/>
      <c r="C19" s="136"/>
      <c r="D19" s="136"/>
      <c r="E19" s="136"/>
      <c r="F19" s="136"/>
      <c r="G19" s="136"/>
      <c r="H19" s="136"/>
      <c r="I19" s="136"/>
      <c r="J19" s="136"/>
      <c r="K19" s="137"/>
      <c r="L19" s="137"/>
      <c r="M19" s="137"/>
      <c r="N19" s="1"/>
      <c r="O19" s="29"/>
      <c r="P19" s="32"/>
      <c r="Q19" s="32"/>
      <c r="R19" s="32"/>
      <c r="S19" s="34"/>
      <c r="T19" s="36"/>
      <c r="U19" s="36"/>
      <c r="V19" s="36"/>
      <c r="W19" s="36"/>
      <c r="X19" s="36"/>
      <c r="Y19" s="36"/>
      <c r="Z19" s="36"/>
      <c r="AA19" s="13"/>
      <c r="AB19" s="1"/>
      <c r="AC19" s="1"/>
      <c r="AD19" s="1"/>
      <c r="AE19" s="1"/>
      <c r="AF19" s="1"/>
      <c r="AG19" s="1"/>
      <c r="AH19" s="1"/>
      <c r="AI19" s="1"/>
      <c r="AJ19" s="1"/>
      <c r="AK19" s="1"/>
      <c r="AL19" s="1"/>
    </row>
    <row r="20" spans="1:38" ht="60.75" customHeight="1" thickBot="1" x14ac:dyDescent="0.3">
      <c r="A20" s="1"/>
      <c r="B20" s="315" t="s">
        <v>210</v>
      </c>
      <c r="C20" s="315"/>
      <c r="D20" s="315"/>
      <c r="E20" s="315"/>
      <c r="F20" s="315"/>
      <c r="G20" s="136"/>
      <c r="I20" s="288"/>
      <c r="J20" s="288"/>
      <c r="K20" s="288"/>
      <c r="L20" s="288"/>
      <c r="M20" s="138"/>
      <c r="N20" s="1"/>
      <c r="O20" s="29"/>
      <c r="P20" s="32"/>
      <c r="Q20" s="32"/>
      <c r="R20" s="32"/>
      <c r="S20" s="34"/>
      <c r="T20" s="36"/>
      <c r="U20" s="139" t="s">
        <v>83</v>
      </c>
      <c r="V20" s="168"/>
      <c r="W20" s="139" t="s">
        <v>84</v>
      </c>
      <c r="X20" s="160"/>
      <c r="Y20" s="139" t="s">
        <v>85</v>
      </c>
      <c r="Z20" s="167"/>
      <c r="AA20" s="13"/>
      <c r="AB20" s="1"/>
      <c r="AC20" s="1"/>
      <c r="AD20" s="1"/>
      <c r="AE20" s="1"/>
      <c r="AF20" s="1"/>
      <c r="AG20" s="1"/>
      <c r="AH20" s="1"/>
      <c r="AI20" s="1"/>
      <c r="AJ20" s="1"/>
      <c r="AK20" s="1"/>
      <c r="AL20" s="1"/>
    </row>
    <row r="21" spans="1:38" ht="19.5" customHeight="1" thickBot="1" x14ac:dyDescent="0.3">
      <c r="A21" s="1"/>
      <c r="B21" s="314"/>
      <c r="C21" s="314"/>
      <c r="D21" s="314"/>
      <c r="E21" s="1"/>
      <c r="F21" s="140"/>
      <c r="G21" s="1"/>
      <c r="H21" s="1"/>
      <c r="I21" s="288"/>
      <c r="J21" s="288"/>
      <c r="K21" s="288"/>
      <c r="L21" s="288"/>
      <c r="M21" s="1"/>
      <c r="N21" s="1"/>
      <c r="O21" s="30"/>
      <c r="P21" s="31"/>
      <c r="Q21" s="31"/>
      <c r="R21" s="31"/>
      <c r="S21" s="35"/>
      <c r="T21" s="16"/>
      <c r="U21" s="16"/>
      <c r="V21" s="16"/>
      <c r="W21" s="16"/>
      <c r="X21" s="16"/>
      <c r="Y21" s="16"/>
      <c r="Z21" s="16"/>
      <c r="AA21" s="18"/>
      <c r="AB21" s="1"/>
      <c r="AC21" s="1"/>
      <c r="AD21" s="1"/>
      <c r="AE21" s="1"/>
      <c r="AF21" s="1"/>
      <c r="AG21" s="1"/>
      <c r="AH21" s="1"/>
      <c r="AI21" s="1"/>
      <c r="AJ21" s="1"/>
      <c r="AK21" s="1"/>
      <c r="AL21" s="1"/>
    </row>
    <row r="22" spans="1:38" ht="18.75" x14ac:dyDescent="0.25">
      <c r="A22" s="1"/>
      <c r="B22" s="314"/>
      <c r="C22" s="314"/>
      <c r="D22" s="314"/>
      <c r="E22" s="1"/>
      <c r="F22" s="140"/>
      <c r="G22" s="1"/>
      <c r="H22" s="1"/>
      <c r="I22" s="288"/>
      <c r="J22" s="288"/>
      <c r="K22" s="288"/>
      <c r="L22" s="288"/>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8.75" x14ac:dyDescent="0.25">
      <c r="A23" s="1"/>
      <c r="B23" s="93"/>
      <c r="C23" s="1"/>
      <c r="D23" s="1"/>
      <c r="E23" s="1"/>
      <c r="F23" s="140"/>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s="74" customFormat="1" ht="20.100000000000001" customHeight="1" x14ac:dyDescent="0.3">
      <c r="A24" s="72"/>
      <c r="B24" s="141" t="s">
        <v>86</v>
      </c>
      <c r="C24" s="72"/>
      <c r="D24" s="72"/>
      <c r="E24" s="72"/>
      <c r="F24" s="142"/>
      <c r="G24" s="142"/>
      <c r="H24" s="142"/>
      <c r="I24" s="142"/>
      <c r="J24" s="142"/>
      <c r="K24" s="72"/>
      <c r="L24" s="72"/>
      <c r="M24" s="72"/>
      <c r="N24" s="72"/>
      <c r="O24" s="72"/>
      <c r="P24" s="72"/>
      <c r="Q24" s="72"/>
      <c r="R24" s="72"/>
      <c r="S24" s="72"/>
      <c r="T24" s="72"/>
      <c r="U24" s="72"/>
      <c r="V24" s="72"/>
      <c r="W24" s="72"/>
      <c r="X24" s="72"/>
      <c r="Y24" s="72"/>
    </row>
    <row r="25" spans="1:38" s="74" customFormat="1" ht="20.100000000000001" customHeight="1" x14ac:dyDescent="0.3">
      <c r="A25" s="72"/>
      <c r="B25" s="301" t="s">
        <v>115</v>
      </c>
      <c r="C25" s="301"/>
      <c r="D25" s="301"/>
      <c r="E25" s="301"/>
      <c r="F25" s="301"/>
      <c r="G25" s="301"/>
      <c r="H25" s="301"/>
      <c r="I25" s="301"/>
      <c r="J25" s="301"/>
      <c r="K25" s="301"/>
      <c r="L25" s="301"/>
      <c r="M25" s="301"/>
      <c r="N25" s="301"/>
      <c r="O25" s="301"/>
      <c r="P25" s="301"/>
      <c r="Q25" s="72"/>
      <c r="R25" s="72"/>
      <c r="S25" s="72"/>
      <c r="T25" s="72"/>
      <c r="U25" s="72"/>
      <c r="V25" s="72"/>
      <c r="W25" s="72"/>
      <c r="X25" s="72"/>
      <c r="Y25" s="72"/>
    </row>
    <row r="26" spans="1:38" s="74" customFormat="1" ht="20.100000000000001" customHeight="1" x14ac:dyDescent="0.3">
      <c r="A26" s="72"/>
      <c r="B26" s="143" t="s">
        <v>24</v>
      </c>
      <c r="C26" s="143"/>
      <c r="D26" s="143"/>
      <c r="E26" s="143"/>
      <c r="F26" s="143"/>
      <c r="G26" s="143"/>
      <c r="H26" s="143"/>
      <c r="I26" s="143"/>
      <c r="J26" s="143"/>
      <c r="K26" s="143"/>
      <c r="L26" s="143"/>
      <c r="M26" s="143"/>
      <c r="N26" s="143"/>
      <c r="O26" s="143"/>
      <c r="P26" s="143"/>
      <c r="Q26" s="72"/>
      <c r="R26" s="72"/>
      <c r="S26" s="72"/>
      <c r="T26" s="72"/>
      <c r="U26" s="72"/>
      <c r="V26" s="72"/>
      <c r="W26" s="72"/>
      <c r="X26" s="72"/>
      <c r="Y26" s="72"/>
    </row>
    <row r="27" spans="1:38" s="74" customFormat="1" ht="20.100000000000001" customHeight="1" x14ac:dyDescent="0.3">
      <c r="A27" s="72"/>
      <c r="B27" s="301" t="s">
        <v>89</v>
      </c>
      <c r="C27" s="301"/>
      <c r="D27" s="301"/>
      <c r="E27" s="301"/>
      <c r="F27" s="301"/>
      <c r="G27" s="301"/>
      <c r="H27" s="301"/>
      <c r="I27" s="301"/>
      <c r="J27" s="301"/>
      <c r="K27" s="301"/>
      <c r="L27" s="301"/>
      <c r="M27" s="301"/>
      <c r="N27" s="301"/>
      <c r="O27" s="301"/>
      <c r="P27" s="301"/>
      <c r="Q27" s="72"/>
      <c r="R27" s="72"/>
      <c r="S27" s="72"/>
      <c r="T27" s="72"/>
      <c r="U27" s="72"/>
      <c r="V27" s="72"/>
      <c r="W27" s="72"/>
      <c r="X27" s="72"/>
      <c r="Y27" s="72"/>
    </row>
    <row r="28" spans="1:38" s="74" customFormat="1" ht="20.100000000000001" customHeight="1" x14ac:dyDescent="0.3">
      <c r="A28" s="72"/>
      <c r="B28" s="301" t="s">
        <v>116</v>
      </c>
      <c r="C28" s="301"/>
      <c r="D28" s="301"/>
      <c r="E28" s="301"/>
      <c r="F28" s="301"/>
      <c r="G28" s="301"/>
      <c r="H28" s="301"/>
      <c r="I28" s="301"/>
      <c r="J28" s="301"/>
      <c r="K28" s="301"/>
      <c r="L28" s="301"/>
      <c r="M28" s="301"/>
      <c r="N28" s="301"/>
      <c r="O28" s="301"/>
      <c r="P28" s="72"/>
      <c r="Q28" s="72"/>
      <c r="R28" s="72"/>
      <c r="S28" s="72"/>
      <c r="T28" s="72"/>
      <c r="U28" s="72"/>
      <c r="V28" s="72"/>
      <c r="W28" s="72"/>
      <c r="X28" s="72"/>
      <c r="Y28" s="72"/>
    </row>
    <row r="29" spans="1:38" s="74" customFormat="1" ht="20.100000000000001" customHeight="1" x14ac:dyDescent="0.3">
      <c r="A29" s="72"/>
      <c r="B29" s="301" t="s">
        <v>35</v>
      </c>
      <c r="C29" s="301"/>
      <c r="D29" s="301"/>
      <c r="E29" s="301"/>
      <c r="F29" s="301"/>
      <c r="G29" s="301"/>
      <c r="H29" s="301"/>
      <c r="I29" s="301"/>
      <c r="J29" s="301"/>
      <c r="K29" s="301"/>
      <c r="L29" s="301"/>
      <c r="M29" s="301"/>
      <c r="N29" s="301"/>
      <c r="O29" s="301"/>
      <c r="P29" s="301"/>
      <c r="Q29" s="72"/>
      <c r="R29" s="72"/>
      <c r="S29" s="72"/>
      <c r="T29" s="72"/>
      <c r="U29" s="72"/>
      <c r="V29" s="72"/>
      <c r="W29" s="72"/>
      <c r="X29" s="72"/>
      <c r="Y29" s="72"/>
    </row>
    <row r="30" spans="1:38" s="74" customFormat="1" ht="20.100000000000001" customHeight="1" x14ac:dyDescent="0.3">
      <c r="A30" s="72"/>
      <c r="B30" s="301" t="s">
        <v>91</v>
      </c>
      <c r="C30" s="301"/>
      <c r="D30" s="301"/>
      <c r="E30" s="301"/>
      <c r="F30" s="301"/>
      <c r="G30" s="301"/>
      <c r="H30" s="301"/>
      <c r="I30" s="301"/>
      <c r="J30" s="301"/>
      <c r="K30" s="301"/>
      <c r="L30" s="301"/>
      <c r="M30" s="301"/>
      <c r="N30" s="301"/>
      <c r="O30" s="301"/>
      <c r="P30" s="72"/>
      <c r="Q30" s="72"/>
      <c r="R30" s="72"/>
      <c r="S30" s="72"/>
      <c r="T30" s="72"/>
      <c r="U30" s="72"/>
      <c r="V30" s="72"/>
      <c r="W30" s="72"/>
      <c r="X30" s="72"/>
      <c r="Y30" s="72"/>
    </row>
    <row r="31" spans="1:38" s="74" customFormat="1" ht="20.100000000000001" customHeight="1" x14ac:dyDescent="0.3">
      <c r="A31" s="72"/>
      <c r="B31" s="301" t="s">
        <v>37</v>
      </c>
      <c r="C31" s="301"/>
      <c r="D31" s="301"/>
      <c r="E31" s="301"/>
      <c r="F31" s="301"/>
      <c r="G31" s="301"/>
      <c r="H31" s="301"/>
      <c r="I31" s="301"/>
      <c r="J31" s="301"/>
      <c r="K31" s="301"/>
      <c r="L31" s="301"/>
      <c r="M31" s="301"/>
      <c r="N31" s="143"/>
      <c r="O31" s="143"/>
      <c r="P31" s="72"/>
      <c r="Q31" s="72"/>
      <c r="R31" s="72"/>
      <c r="S31" s="72"/>
      <c r="T31" s="72"/>
      <c r="U31" s="72"/>
      <c r="V31" s="72"/>
      <c r="W31" s="72"/>
      <c r="X31" s="72"/>
      <c r="Y31" s="72"/>
    </row>
    <row r="32" spans="1:38" s="74" customFormat="1" ht="26.1" customHeight="1" x14ac:dyDescent="0.3">
      <c r="A32" s="72"/>
      <c r="B32" s="72"/>
      <c r="C32" s="72"/>
      <c r="D32" s="72"/>
      <c r="E32" s="72"/>
      <c r="F32" s="72"/>
      <c r="G32" s="72"/>
      <c r="H32" s="72"/>
      <c r="I32" s="72"/>
      <c r="J32" s="72"/>
      <c r="K32" s="72"/>
      <c r="L32" s="72"/>
      <c r="M32" s="72"/>
      <c r="N32" s="72"/>
      <c r="O32" s="72"/>
      <c r="P32" s="72"/>
      <c r="Q32" s="72"/>
      <c r="R32" s="72"/>
      <c r="S32" s="72"/>
      <c r="T32" s="72"/>
      <c r="U32" s="72"/>
      <c r="V32" s="72"/>
      <c r="W32" s="72"/>
      <c r="X32" s="72"/>
      <c r="Y32" s="72"/>
    </row>
    <row r="33" spans="1:38" s="74" customFormat="1" ht="26.1" customHeight="1" x14ac:dyDescent="0.3">
      <c r="A33" s="72"/>
      <c r="B33" s="302" t="s">
        <v>92</v>
      </c>
      <c r="C33" s="302"/>
      <c r="D33" s="302"/>
      <c r="E33" s="302"/>
      <c r="F33" s="302"/>
      <c r="G33" s="171" t="s">
        <v>93</v>
      </c>
      <c r="H33" s="169"/>
      <c r="I33" s="169"/>
      <c r="J33" s="169"/>
      <c r="K33" s="72"/>
      <c r="L33" s="72"/>
      <c r="M33" s="72"/>
      <c r="N33" s="72"/>
      <c r="O33" s="72"/>
      <c r="P33" s="72"/>
      <c r="Q33" s="72"/>
      <c r="R33" s="72"/>
      <c r="S33" s="72"/>
      <c r="T33" s="72"/>
      <c r="U33" s="72"/>
      <c r="V33" s="72"/>
      <c r="W33" s="72"/>
      <c r="X33" s="72"/>
      <c r="Y33" s="72"/>
    </row>
    <row r="34" spans="1:38" x14ac:dyDescent="0.25">
      <c r="A34" s="1"/>
      <c r="B34" s="93"/>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x14ac:dyDescent="0.25">
      <c r="A35" s="1"/>
      <c r="B35" s="9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x14ac:dyDescent="0.25">
      <c r="A36" s="1"/>
      <c r="B36" s="93"/>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x14ac:dyDescent="0.25">
      <c r="A37" s="1"/>
      <c r="B37" s="9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25">
      <c r="A38" s="1"/>
      <c r="B38" s="9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x14ac:dyDescent="0.25">
      <c r="A39" s="1"/>
      <c r="B39" s="9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x14ac:dyDescent="0.25">
      <c r="A40" s="1"/>
      <c r="B40" s="9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x14ac:dyDescent="0.25">
      <c r="A41" s="1"/>
      <c r="B41" s="9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25">
      <c r="A42" s="1"/>
      <c r="B42" s="9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25">
      <c r="A43" s="1"/>
      <c r="B43" s="9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25">
      <c r="A44" s="1"/>
      <c r="B44" s="9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x14ac:dyDescent="0.25">
      <c r="A45" s="1"/>
      <c r="B45" s="9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x14ac:dyDescent="0.25">
      <c r="A46" s="1"/>
      <c r="B46" s="9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x14ac:dyDescent="0.25">
      <c r="A47" s="1"/>
      <c r="B47" s="9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25">
      <c r="A48" s="1"/>
      <c r="B48" s="9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25">
      <c r="A49" s="1"/>
      <c r="B49" s="9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sheetData>
  <sheetProtection algorithmName="SHA-512" hashValue="bFTv4UqG/yYjh+Oq0PLW7NFJC2o0COw+VKTcpFoz75dDSiHwrfvuihBhLml7UcS70ovhAVsyMzIO4RnrazIbsg==" saltValue="qJaj1xpUtrqZT9H/dXgGQg==" spinCount="100000" sheet="1" selectLockedCells="1"/>
  <mergeCells count="55">
    <mergeCell ref="B6:D6"/>
    <mergeCell ref="E6:F6"/>
    <mergeCell ref="Q6:R6"/>
    <mergeCell ref="V6:Z6"/>
    <mergeCell ref="B2:E2"/>
    <mergeCell ref="P2:Q2"/>
    <mergeCell ref="U2:V2"/>
    <mergeCell ref="P3:R4"/>
    <mergeCell ref="U3:Z4"/>
    <mergeCell ref="B9:B10"/>
    <mergeCell ref="C9:C10"/>
    <mergeCell ref="D9:F9"/>
    <mergeCell ref="G9:G10"/>
    <mergeCell ref="H9:J9"/>
    <mergeCell ref="B7:D7"/>
    <mergeCell ref="E7:F7"/>
    <mergeCell ref="H7:J8"/>
    <mergeCell ref="Q7:R7"/>
    <mergeCell ref="V7:Z7"/>
    <mergeCell ref="V9:Y10"/>
    <mergeCell ref="Z9:Z10"/>
    <mergeCell ref="V11:Y12"/>
    <mergeCell ref="Z11:Z12"/>
    <mergeCell ref="Q13:R13"/>
    <mergeCell ref="V13:Y13"/>
    <mergeCell ref="U11:U12"/>
    <mergeCell ref="V14:Y14"/>
    <mergeCell ref="Q15:R15"/>
    <mergeCell ref="V15:Y15"/>
    <mergeCell ref="Q16:R16"/>
    <mergeCell ref="V16:Y16"/>
    <mergeCell ref="Q14:R14"/>
    <mergeCell ref="V17:Y17"/>
    <mergeCell ref="Q18:R18"/>
    <mergeCell ref="V18:Y18"/>
    <mergeCell ref="B20:F20"/>
    <mergeCell ref="I20:L22"/>
    <mergeCell ref="B21:D22"/>
    <mergeCell ref="K9:N18"/>
    <mergeCell ref="P9:P10"/>
    <mergeCell ref="Q9:R10"/>
    <mergeCell ref="U9:U10"/>
    <mergeCell ref="F11:F12"/>
    <mergeCell ref="G11:G12"/>
    <mergeCell ref="J11:J12"/>
    <mergeCell ref="P11:P12"/>
    <mergeCell ref="Q11:R12"/>
    <mergeCell ref="Q17:R17"/>
    <mergeCell ref="B33:F33"/>
    <mergeCell ref="B25:P25"/>
    <mergeCell ref="B27:P27"/>
    <mergeCell ref="B28:O28"/>
    <mergeCell ref="B29:P29"/>
    <mergeCell ref="B30:O30"/>
    <mergeCell ref="B31:M31"/>
  </mergeCells>
  <conditionalFormatting sqref="G6:G7">
    <cfRule type="containsBlanks" dxfId="201" priority="88">
      <formula>LEN(TRIM(G6))=0</formula>
    </cfRule>
    <cfRule type="notContainsBlanks" dxfId="200" priority="76">
      <formula>LEN(TRIM(G6))&gt;0</formula>
    </cfRule>
  </conditionalFormatting>
  <conditionalFormatting sqref="G11 G13:G18">
    <cfRule type="containsBlanks" dxfId="199" priority="89">
      <formula>LEN(TRIM(G11))=0</formula>
    </cfRule>
    <cfRule type="notContainsBlanks" dxfId="198" priority="77">
      <formula>LEN(TRIM(G11))&gt;0</formula>
    </cfRule>
  </conditionalFormatting>
  <conditionalFormatting sqref="G11:J18">
    <cfRule type="expression" dxfId="197" priority="90">
      <formula>$G$4</formula>
    </cfRule>
  </conditionalFormatting>
  <conditionalFormatting sqref="H11 J11:J12">
    <cfRule type="expression" dxfId="196" priority="25">
      <formula>$I$11</formula>
    </cfRule>
    <cfRule type="expression" dxfId="195" priority="15">
      <formula>$I$11</formula>
    </cfRule>
  </conditionalFormatting>
  <conditionalFormatting sqref="H13 J13">
    <cfRule type="expression" dxfId="194" priority="31">
      <formula>$I$13</formula>
    </cfRule>
    <cfRule type="expression" dxfId="193" priority="13">
      <formula>$I$13</formula>
    </cfRule>
  </conditionalFormatting>
  <conditionalFormatting sqref="H13">
    <cfRule type="cellIs" dxfId="192" priority="75" operator="greaterThan">
      <formula>7</formula>
    </cfRule>
    <cfRule type="cellIs" dxfId="191" priority="74" operator="lessThan">
      <formula>7.1</formula>
    </cfRule>
  </conditionalFormatting>
  <conditionalFormatting sqref="H14 J14">
    <cfRule type="expression" dxfId="190" priority="34">
      <formula>$I$14</formula>
    </cfRule>
    <cfRule type="expression" dxfId="189" priority="12">
      <formula>$I$14</formula>
    </cfRule>
  </conditionalFormatting>
  <conditionalFormatting sqref="H15 J15">
    <cfRule type="expression" dxfId="188" priority="11">
      <formula>$I$15</formula>
    </cfRule>
    <cfRule type="expression" dxfId="187" priority="37">
      <formula>$I$15</formula>
    </cfRule>
  </conditionalFormatting>
  <conditionalFormatting sqref="H15">
    <cfRule type="cellIs" dxfId="186" priority="73" operator="greaterThan">
      <formula>5</formula>
    </cfRule>
    <cfRule type="cellIs" dxfId="185" priority="72" operator="lessThan">
      <formula>5.01</formula>
    </cfRule>
  </conditionalFormatting>
  <conditionalFormatting sqref="H16 J16">
    <cfRule type="expression" dxfId="184" priority="10">
      <formula>$I$16</formula>
    </cfRule>
    <cfRule type="expression" dxfId="183" priority="40">
      <formula>$I$16</formula>
    </cfRule>
  </conditionalFormatting>
  <conditionalFormatting sqref="H16">
    <cfRule type="cellIs" dxfId="182" priority="71" operator="greaterThan">
      <formula>6</formula>
    </cfRule>
    <cfRule type="cellIs" dxfId="181" priority="70" operator="lessThan">
      <formula>6.01</formula>
    </cfRule>
  </conditionalFormatting>
  <conditionalFormatting sqref="H18 J18">
    <cfRule type="expression" dxfId="180" priority="8">
      <formula>$I$18</formula>
    </cfRule>
    <cfRule type="expression" dxfId="179" priority="46">
      <formula>$I$18</formula>
    </cfRule>
  </conditionalFormatting>
  <conditionalFormatting sqref="H18">
    <cfRule type="cellIs" dxfId="178" priority="63" operator="greaterThan">
      <formula>1</formula>
    </cfRule>
    <cfRule type="cellIs" dxfId="177" priority="62" operator="lessThan">
      <formula>1.01</formula>
    </cfRule>
  </conditionalFormatting>
  <conditionalFormatting sqref="H11:I11">
    <cfRule type="cellIs" dxfId="176" priority="69" operator="lessThan">
      <formula>4.01</formula>
    </cfRule>
    <cfRule type="cellIs" dxfId="175" priority="68" operator="greaterThan">
      <formula>4</formula>
    </cfRule>
  </conditionalFormatting>
  <conditionalFormatting sqref="H11:I12">
    <cfRule type="expression" dxfId="174" priority="7">
      <formula>$J$11</formula>
    </cfRule>
    <cfRule type="expression" dxfId="173" priority="27">
      <formula>$J$11</formula>
    </cfRule>
  </conditionalFormatting>
  <conditionalFormatting sqref="H12:I12">
    <cfRule type="cellIs" dxfId="172" priority="67" operator="greaterThan">
      <formula>2.6</formula>
    </cfRule>
    <cfRule type="cellIs" dxfId="171" priority="66" operator="lessThan">
      <formula>2.61</formula>
    </cfRule>
  </conditionalFormatting>
  <conditionalFormatting sqref="H13:I13">
    <cfRule type="expression" dxfId="170" priority="6">
      <formula>$J$13</formula>
    </cfRule>
    <cfRule type="expression" dxfId="169" priority="30">
      <formula>$J$13</formula>
    </cfRule>
  </conditionalFormatting>
  <conditionalFormatting sqref="H14:I14">
    <cfRule type="expression" dxfId="168" priority="5">
      <formula>$J$14</formula>
    </cfRule>
    <cfRule type="expression" dxfId="167" priority="33">
      <formula>$J$14</formula>
    </cfRule>
  </conditionalFormatting>
  <conditionalFormatting sqref="H15:I15">
    <cfRule type="expression" dxfId="166" priority="4">
      <formula>$J$15</formula>
    </cfRule>
    <cfRule type="expression" dxfId="165" priority="36">
      <formula>$J$15</formula>
    </cfRule>
  </conditionalFormatting>
  <conditionalFormatting sqref="H16:I16">
    <cfRule type="expression" dxfId="164" priority="3">
      <formula>$J$16</formula>
    </cfRule>
    <cfRule type="expression" dxfId="163" priority="39">
      <formula>$J$16</formula>
    </cfRule>
  </conditionalFormatting>
  <conditionalFormatting sqref="H17:I17 H18">
    <cfRule type="expression" dxfId="162" priority="2">
      <formula>$J$17</formula>
    </cfRule>
    <cfRule type="expression" dxfId="161" priority="42">
      <formula>$J$17</formula>
    </cfRule>
  </conditionalFormatting>
  <conditionalFormatting sqref="H18:I18">
    <cfRule type="expression" dxfId="160" priority="1">
      <formula>$J$18</formula>
    </cfRule>
    <cfRule type="expression" dxfId="159" priority="45">
      <formula>$J$18</formula>
    </cfRule>
  </conditionalFormatting>
  <conditionalFormatting sqref="H11:J18">
    <cfRule type="containsBlanks" dxfId="158" priority="24">
      <formula>LEN(TRIM(H11))=0</formula>
    </cfRule>
  </conditionalFormatting>
  <conditionalFormatting sqref="H14:J14">
    <cfRule type="cellIs" dxfId="157" priority="56" operator="lessThan">
      <formula>170.01</formula>
    </cfRule>
    <cfRule type="cellIs" dxfId="156" priority="57" operator="greaterThan">
      <formula>170</formula>
    </cfRule>
  </conditionalFormatting>
  <conditionalFormatting sqref="H17:J17">
    <cfRule type="cellIs" dxfId="155" priority="50" operator="lessThan">
      <formula>1.01</formula>
    </cfRule>
    <cfRule type="cellIs" dxfId="154" priority="51" operator="greaterThan">
      <formula>1</formula>
    </cfRule>
  </conditionalFormatting>
  <conditionalFormatting sqref="H18:J18">
    <cfRule type="cellIs" dxfId="153" priority="49" operator="greaterThan">
      <formula>6</formula>
    </cfRule>
    <cfRule type="cellIs" dxfId="152" priority="48" operator="lessThan">
      <formula>6.01</formula>
    </cfRule>
  </conditionalFormatting>
  <conditionalFormatting sqref="I11 J11:J12">
    <cfRule type="expression" dxfId="151" priority="26">
      <formula>$H$11</formula>
    </cfRule>
    <cfRule type="expression" dxfId="150" priority="23">
      <formula>$H$11</formula>
    </cfRule>
  </conditionalFormatting>
  <conditionalFormatting sqref="I15">
    <cfRule type="cellIs" dxfId="149" priority="65" operator="greaterThan">
      <formula>4</formula>
    </cfRule>
    <cfRule type="cellIs" dxfId="148" priority="64" operator="lessThan">
      <formula>4.01</formula>
    </cfRule>
  </conditionalFormatting>
  <conditionalFormatting sqref="I13:J13">
    <cfRule type="expression" dxfId="147" priority="32">
      <formula>$H$13</formula>
    </cfRule>
    <cfRule type="cellIs" dxfId="146" priority="58" operator="lessThan">
      <formula>5.1</formula>
    </cfRule>
    <cfRule type="cellIs" dxfId="145" priority="59" operator="greaterThan">
      <formula>5</formula>
    </cfRule>
    <cfRule type="expression" dxfId="144" priority="21">
      <formula>$H$13</formula>
    </cfRule>
  </conditionalFormatting>
  <conditionalFormatting sqref="I14:J14">
    <cfRule type="expression" dxfId="143" priority="35">
      <formula>$H$14</formula>
    </cfRule>
    <cfRule type="expression" dxfId="142" priority="20">
      <formula>$H$14</formula>
    </cfRule>
  </conditionalFormatting>
  <conditionalFormatting sqref="I15:J15">
    <cfRule type="expression" dxfId="141" priority="38">
      <formula>$H$15</formula>
    </cfRule>
    <cfRule type="expression" dxfId="140" priority="19">
      <formula>$H$15</formula>
    </cfRule>
  </conditionalFormatting>
  <conditionalFormatting sqref="I16:J16">
    <cfRule type="cellIs" dxfId="139" priority="52" operator="lessThan">
      <formula>5.01</formula>
    </cfRule>
    <cfRule type="cellIs" dxfId="138" priority="53" operator="greaterThan">
      <formula>5</formula>
    </cfRule>
    <cfRule type="expression" dxfId="137" priority="41">
      <formula>$H$16</formula>
    </cfRule>
    <cfRule type="expression" dxfId="136" priority="18">
      <formula>$H$16</formula>
    </cfRule>
  </conditionalFormatting>
  <conditionalFormatting sqref="I17:J17">
    <cfRule type="expression" dxfId="135" priority="17">
      <formula>$H$17</formula>
    </cfRule>
    <cfRule type="expression" dxfId="134" priority="44">
      <formula>$H$17</formula>
    </cfRule>
  </conditionalFormatting>
  <conditionalFormatting sqref="I18:J18">
    <cfRule type="expression" dxfId="133" priority="47">
      <formula>$H$18</formula>
    </cfRule>
    <cfRule type="expression" dxfId="132" priority="16">
      <formula>$H$18</formula>
    </cfRule>
  </conditionalFormatting>
  <conditionalFormatting sqref="J11">
    <cfRule type="cellIs" dxfId="131" priority="61" operator="lessThan">
      <formula>2.01</formula>
    </cfRule>
    <cfRule type="cellIs" dxfId="130" priority="60" operator="greaterThan">
      <formula>2</formula>
    </cfRule>
  </conditionalFormatting>
  <conditionalFormatting sqref="J11:J12 H12">
    <cfRule type="expression" dxfId="129" priority="14">
      <formula>$I$12</formula>
    </cfRule>
    <cfRule type="expression" dxfId="128" priority="28">
      <formula>$I$12</formula>
    </cfRule>
  </conditionalFormatting>
  <conditionalFormatting sqref="J11:J12 I12">
    <cfRule type="expression" dxfId="127" priority="22">
      <formula>$H$12</formula>
    </cfRule>
    <cfRule type="expression" dxfId="126" priority="29">
      <formula>$H$12</formula>
    </cfRule>
  </conditionalFormatting>
  <conditionalFormatting sqref="J15">
    <cfRule type="cellIs" dxfId="125" priority="54" operator="lessThan">
      <formula>3.51</formula>
    </cfRule>
    <cfRule type="cellIs" dxfId="124" priority="55" operator="greaterThan">
      <formula>3.5</formula>
    </cfRule>
  </conditionalFormatting>
  <conditionalFormatting sqref="J17 H17:H18">
    <cfRule type="expression" dxfId="123" priority="43">
      <formula>$I$17</formula>
    </cfRule>
    <cfRule type="expression" dxfId="122" priority="9">
      <formula>$I$17</formula>
    </cfRule>
  </conditionalFormatting>
  <conditionalFormatting sqref="P11 P13:P18">
    <cfRule type="expression" dxfId="121" priority="87">
      <formula>COUNTIF(#REF!, P11)&gt;0</formula>
    </cfRule>
  </conditionalFormatting>
  <conditionalFormatting sqref="P11">
    <cfRule type="containsText" dxfId="120" priority="84" operator="containsText" text="PASS">
      <formula>NOT(ISERROR(SEARCH("PASS",P11)))</formula>
    </cfRule>
  </conditionalFormatting>
  <conditionalFormatting sqref="P13:P18 P11">
    <cfRule type="containsText" dxfId="119" priority="83" operator="containsText" text="FAIL">
      <formula>NOT(ISERROR(SEARCH("FAIL",P11)))</formula>
    </cfRule>
  </conditionalFormatting>
  <conditionalFormatting sqref="P13:P18">
    <cfRule type="cellIs" dxfId="118" priority="82" operator="equal">
      <formula>"PASS"</formula>
    </cfRule>
  </conditionalFormatting>
  <conditionalFormatting sqref="U11:V11 U13:V18">
    <cfRule type="expression" dxfId="117" priority="81">
      <formula>COUNTIF(#REF!, U11)&gt;0</formula>
    </cfRule>
  </conditionalFormatting>
  <conditionalFormatting sqref="U11:V11">
    <cfRule type="containsText" dxfId="116" priority="80" operator="containsText" text="PASS">
      <formula>NOT(ISERROR(SEARCH("PASS",U11)))</formula>
    </cfRule>
  </conditionalFormatting>
  <conditionalFormatting sqref="U13:V18 U11:V11">
    <cfRule type="containsText" dxfId="115" priority="79" operator="containsText" text="FAIL">
      <formula>NOT(ISERROR(SEARCH("FAIL",U11)))</formula>
    </cfRule>
  </conditionalFormatting>
  <conditionalFormatting sqref="U13:V18">
    <cfRule type="cellIs" dxfId="114" priority="78" operator="equal">
      <formula>"PASS"</formula>
    </cfRule>
  </conditionalFormatting>
  <conditionalFormatting sqref="AA11:AA17">
    <cfRule type="expression" dxfId="113" priority="86">
      <formula>AND(#REF!=0, $A10&lt;&gt;"")</formula>
    </cfRule>
  </conditionalFormatting>
  <conditionalFormatting sqref="AB10:AB16">
    <cfRule type="expression" dxfId="112" priority="85">
      <formula>#REF!="No"</formula>
    </cfRule>
  </conditionalFormatting>
  <dataValidations count="9">
    <dataValidation type="decimal" errorStyle="information" operator="lessThanOrEqual" allowBlank="1" showInputMessage="1" showErrorMessage="1" errorTitle="Fittings Requirements" error="It looks like this fitting doesn't meet the framework. Please review before applying." sqref="H17:J17" xr:uid="{2F2D9516-17DB-4D5A-9323-E5B1A0DF1B9B}">
      <formula1>1</formula1>
    </dataValidation>
    <dataValidation type="decimal" errorStyle="information" operator="lessThanOrEqual" allowBlank="1" showInputMessage="1" showErrorMessage="1" errorTitle="Fittings Requirements" error="It looks like this fitting doesn't meet the framework. Please review before applying." sqref="H16 H18:J18" xr:uid="{32333330-3FE6-4E28-8DF5-45ACDF0F2FFD}">
      <formula1>6</formula1>
    </dataValidation>
    <dataValidation type="decimal" errorStyle="information" operator="lessThanOrEqual" allowBlank="1" showInputMessage="1" showErrorMessage="1" errorTitle="Fittings Requirements" error="It looks like this fitting doesn't meet the framework. Please review before applying." sqref="J15" xr:uid="{9E8CB745-6420-45F2-87AD-65B93440D708}">
      <formula1>3.5</formula1>
    </dataValidation>
    <dataValidation type="decimal" errorStyle="information" operator="lessThanOrEqual" allowBlank="1" showInputMessage="1" showErrorMessage="1" errorTitle="Fittings Requirements" error="It looks like this fitting doesn't meet the framework. Please review before applying." sqref="H14:J14" xr:uid="{C5DF4992-7792-4476-8353-B69086BD9906}">
      <formula1>170</formula1>
    </dataValidation>
    <dataValidation type="decimal" errorStyle="information" operator="lessThanOrEqual" allowBlank="1" showInputMessage="1" showErrorMessage="1" errorTitle="Fittings Requirements" error="It looks like this fitting doesn't meet the framework. Please review before applying." sqref="I13:J13 H15 I16:J16" xr:uid="{32149C0F-3E37-46CC-910D-20F56EDAA4C6}">
      <formula1>5</formula1>
    </dataValidation>
    <dataValidation type="decimal" errorStyle="information" operator="lessThanOrEqual" allowBlank="1" showInputMessage="1" showErrorMessage="1" errorTitle="Fittings Requirements" error="It looks like this fitting doesn't meet the framework. Please review before applying." sqref="H13" xr:uid="{17042F07-CECE-417F-A24C-D7F0BC0077AF}">
      <formula1>7</formula1>
    </dataValidation>
    <dataValidation type="decimal" errorStyle="information" operator="lessThanOrEqual" allowBlank="1" showInputMessage="1" showErrorMessage="1" errorTitle="Fitting Requirements" error="It looks like this fitting doesn't meet the framework. Please review before applying." sqref="H11:I11 I15" xr:uid="{A15486FD-84C2-445D-83DF-1EFA93E65861}">
      <formula1>4</formula1>
    </dataValidation>
    <dataValidation type="decimal" errorStyle="information" operator="lessThanOrEqual" allowBlank="1" showInputMessage="1" showErrorMessage="1" errorTitle="Fittings Requirements" error="It looks like this fitting doesn't meet the framework. Please review before applying." sqref="H12:I12" xr:uid="{3B6EC739-DAAF-4FCC-8392-BE1B0610598F}">
      <formula1>2.6</formula1>
    </dataValidation>
    <dataValidation type="decimal" errorStyle="information" operator="lessThanOrEqual" allowBlank="1" showInputMessage="1" showErrorMessage="1" errorTitle="Fittings Requirements" error="It looks like this fitting doesn't meet the framework. Please review before applying." sqref="J11:J12" xr:uid="{A6148911-AD44-400A-8BA5-36C2F505573B}">
      <formula1>2</formula1>
    </dataValidation>
  </dataValidations>
  <hyperlinks>
    <hyperlink ref="G33" r:id="rId1" xr:uid="{5FAD7B15-4B12-4EE4-9F3F-781815759CBE}"/>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54573C55-5A5D-46A1-AFFB-E479B02C0F34}">
          <x14:formula1>
            <xm:f>'DROP DOWNS'!$G$4:$G$13</xm:f>
          </x14:formula1>
          <xm:sqref>V11:Y18</xm:sqref>
        </x14:dataValidation>
        <x14:dataValidation type="list" allowBlank="1" showInputMessage="1" showErrorMessage="1" xr:uid="{E80933C2-E58E-439B-9C63-6BA0CC95282C}">
          <x14:formula1>
            <xm:f>'DROP DOWNS'!$E$4:$E$10</xm:f>
          </x14:formula1>
          <xm:sqref>Q11:R18</xm:sqref>
        </x14:dataValidation>
        <x14:dataValidation type="list" allowBlank="1" showInputMessage="1" showErrorMessage="1" xr:uid="{9EF97163-0BD2-43EC-9B2F-A795CF67FA50}">
          <x14:formula1>
            <xm:f>'DROP DOWNS'!$C$4:$C$5</xm:f>
          </x14:formula1>
          <xm:sqref>U13:U18 P11 U11 P13:P18</xm:sqref>
        </x14:dataValidation>
        <x14:dataValidation type="list" allowBlank="1" showInputMessage="1" showErrorMessage="1" xr:uid="{6749883C-175A-4E2F-B1C6-3A9078445F18}">
          <x14:formula1>
            <xm:f>Dropdowns!$B$2:$B$3</xm:f>
          </x14:formula1>
          <xm:sqref>AA11:AA17</xm:sqref>
        </x14:dataValidation>
        <x14:dataValidation type="list" allowBlank="1" showInputMessage="1" showErrorMessage="1" xr:uid="{BFB551D9-565A-4036-9C89-932B6D79D03E}">
          <x14:formula1>
            <xm:f>'DROP DOWNS'!$C$10:$C$11</xm:f>
          </x14:formula1>
          <xm:sqref>X20</xm:sqref>
        </x14:dataValidation>
        <x14:dataValidation type="list" allowBlank="1" showInputMessage="1" showErrorMessage="1" xr:uid="{B57C5991-AE11-402E-816E-DC5F2D877C87}">
          <x14:formula1>
            <xm:f>'DROP DOWNS'!$C$10:$C$12</xm:f>
          </x14:formula1>
          <xm:sqref>Z20</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2B812-FC9D-42EA-A40A-05348566572F}">
  <sheetPr>
    <tabColor rgb="FFFFFF99"/>
  </sheetPr>
  <dimension ref="A1:AL49"/>
  <sheetViews>
    <sheetView showGridLines="0" topLeftCell="C1" zoomScale="85" zoomScaleNormal="85" workbookViewId="0">
      <selection activeCell="J13" sqref="J13"/>
    </sheetView>
  </sheetViews>
  <sheetFormatPr defaultColWidth="9.140625" defaultRowHeight="15" x14ac:dyDescent="0.25"/>
  <cols>
    <col min="1" max="1" width="3.5703125" customWidth="1"/>
    <col min="2" max="2" width="24.5703125" style="144" customWidth="1"/>
    <col min="3" max="3" width="20.5703125" customWidth="1"/>
    <col min="4" max="6" width="11.5703125" customWidth="1"/>
    <col min="7" max="7" width="51.85546875" customWidth="1"/>
    <col min="8" max="13" width="11.5703125" customWidth="1"/>
    <col min="14" max="14" width="9" customWidth="1"/>
    <col min="15" max="15" width="2.42578125" customWidth="1"/>
    <col min="16" max="16" width="19.140625" bestFit="1" customWidth="1"/>
    <col min="17" max="17" width="73.85546875" customWidth="1"/>
    <col min="18" max="19" width="2.7109375" customWidth="1"/>
    <col min="20" max="20" width="2.5703125" customWidth="1"/>
    <col min="21" max="21" width="19.140625" customWidth="1"/>
    <col min="22" max="22" width="13.7109375" customWidth="1"/>
    <col min="23" max="23" width="16.7109375" customWidth="1"/>
    <col min="24" max="24" width="13.7109375" customWidth="1"/>
    <col min="25" max="25" width="17.140625" customWidth="1"/>
    <col min="26" max="26" width="14.42578125" customWidth="1"/>
    <col min="27" max="27" width="2.85546875" customWidth="1"/>
  </cols>
  <sheetData>
    <row r="1" spans="1:38" ht="15.75" thickBot="1" x14ac:dyDescent="0.3">
      <c r="A1" s="1"/>
      <c r="B1" s="9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34.5" x14ac:dyDescent="0.25">
      <c r="A2" s="1"/>
      <c r="B2" s="327" t="s">
        <v>209</v>
      </c>
      <c r="C2" s="327"/>
      <c r="D2" s="327"/>
      <c r="E2" s="327"/>
      <c r="F2" s="1"/>
      <c r="G2" s="1"/>
      <c r="H2" s="1"/>
      <c r="I2" s="1"/>
      <c r="J2" s="1"/>
      <c r="K2" s="1"/>
      <c r="L2" s="1"/>
      <c r="M2" s="1"/>
      <c r="N2" s="1"/>
      <c r="O2" s="27"/>
      <c r="P2" s="238" t="s">
        <v>51</v>
      </c>
      <c r="Q2" s="238"/>
      <c r="R2" s="28"/>
      <c r="S2" s="33"/>
      <c r="T2" s="10"/>
      <c r="U2" s="239" t="s">
        <v>52</v>
      </c>
      <c r="V2" s="239"/>
      <c r="W2" s="10"/>
      <c r="X2" s="10"/>
      <c r="Y2" s="10"/>
      <c r="Z2" s="10"/>
      <c r="AA2" s="11"/>
      <c r="AB2" s="1"/>
      <c r="AC2" s="1"/>
      <c r="AD2" s="1"/>
      <c r="AE2" s="1"/>
      <c r="AF2" s="1"/>
      <c r="AG2" s="1"/>
      <c r="AH2" s="1"/>
      <c r="AI2" s="1"/>
      <c r="AJ2" s="1"/>
      <c r="AK2" s="1"/>
      <c r="AL2" s="1"/>
    </row>
    <row r="3" spans="1:38" ht="21" x14ac:dyDescent="0.25">
      <c r="A3" s="1"/>
      <c r="B3" s="93"/>
      <c r="C3" s="1"/>
      <c r="D3" s="1"/>
      <c r="E3" s="1"/>
      <c r="F3" s="1"/>
      <c r="G3" s="1"/>
      <c r="H3" s="1"/>
      <c r="I3" s="94"/>
      <c r="J3" s="94"/>
      <c r="K3" s="94"/>
      <c r="L3" s="94"/>
      <c r="M3" s="94"/>
      <c r="N3" s="1"/>
      <c r="O3" s="29"/>
      <c r="P3" s="240" t="s">
        <v>53</v>
      </c>
      <c r="Q3" s="240"/>
      <c r="R3" s="240"/>
      <c r="S3" s="34"/>
      <c r="T3" s="36"/>
      <c r="U3" s="241" t="s">
        <v>54</v>
      </c>
      <c r="V3" s="241"/>
      <c r="W3" s="241"/>
      <c r="X3" s="241"/>
      <c r="Y3" s="241"/>
      <c r="Z3" s="241"/>
      <c r="AA3" s="13"/>
      <c r="AB3" s="1"/>
      <c r="AC3" s="1"/>
      <c r="AD3" s="1"/>
      <c r="AE3" s="1"/>
      <c r="AF3" s="1"/>
      <c r="AG3" s="1"/>
      <c r="AH3" s="1"/>
      <c r="AI3" s="1"/>
      <c r="AJ3" s="1"/>
      <c r="AK3" s="1"/>
      <c r="AL3" s="1"/>
    </row>
    <row r="4" spans="1:38" ht="28.5" customHeight="1" x14ac:dyDescent="0.25">
      <c r="A4" s="1"/>
      <c r="B4" s="93"/>
      <c r="C4" s="6"/>
      <c r="D4" s="95"/>
      <c r="E4" s="6"/>
      <c r="F4" s="6"/>
      <c r="G4" s="96" t="s">
        <v>55</v>
      </c>
      <c r="H4" s="97" t="s">
        <v>1</v>
      </c>
      <c r="I4" s="98"/>
      <c r="J4" s="24"/>
      <c r="K4" s="24"/>
      <c r="L4" s="24"/>
      <c r="M4" s="24"/>
      <c r="N4" s="99"/>
      <c r="O4" s="29" t="s">
        <v>3</v>
      </c>
      <c r="P4" s="240"/>
      <c r="Q4" s="240"/>
      <c r="R4" s="240"/>
      <c r="S4" s="34"/>
      <c r="T4" s="36"/>
      <c r="U4" s="241"/>
      <c r="V4" s="241"/>
      <c r="W4" s="241"/>
      <c r="X4" s="241"/>
      <c r="Y4" s="241"/>
      <c r="Z4" s="241"/>
      <c r="AA4" s="13"/>
      <c r="AB4" s="1"/>
      <c r="AC4" s="1"/>
      <c r="AD4" s="1"/>
      <c r="AE4" s="1"/>
      <c r="AF4" s="1"/>
      <c r="AG4" s="1"/>
      <c r="AH4" s="1"/>
      <c r="AI4" s="1"/>
      <c r="AJ4" s="1"/>
      <c r="AK4" s="1"/>
      <c r="AL4" s="1"/>
    </row>
    <row r="5" spans="1:38" ht="14.1" customHeight="1" thickBot="1" x14ac:dyDescent="0.3">
      <c r="A5" s="6"/>
      <c r="B5" s="6"/>
      <c r="C5" s="6"/>
      <c r="D5" s="6"/>
      <c r="E5" s="6"/>
      <c r="F5" s="6"/>
      <c r="G5" s="1"/>
      <c r="H5" s="24"/>
      <c r="I5" s="24"/>
      <c r="J5" s="24"/>
      <c r="K5" s="24"/>
      <c r="L5" s="24"/>
      <c r="M5" s="24"/>
      <c r="N5" s="99"/>
      <c r="O5" s="29"/>
      <c r="P5" s="32"/>
      <c r="Q5" s="32"/>
      <c r="R5" s="32"/>
      <c r="S5" s="34"/>
      <c r="T5" s="36"/>
      <c r="U5" s="36"/>
      <c r="V5" s="36"/>
      <c r="W5" s="36"/>
      <c r="X5" s="36"/>
      <c r="Y5" s="36"/>
      <c r="Z5" s="36"/>
      <c r="AA5" s="13"/>
      <c r="AB5" s="1"/>
      <c r="AC5" s="1"/>
      <c r="AD5" s="1"/>
      <c r="AE5" s="1"/>
      <c r="AF5" s="1"/>
      <c r="AG5" s="1"/>
      <c r="AH5" s="1"/>
      <c r="AI5" s="1"/>
      <c r="AJ5" s="1"/>
      <c r="AK5" s="1"/>
      <c r="AL5" s="1"/>
    </row>
    <row r="6" spans="1:38" ht="20.100000000000001" customHeight="1" thickBot="1" x14ac:dyDescent="0.3">
      <c r="A6" s="6"/>
      <c r="B6" s="250" t="s">
        <v>105</v>
      </c>
      <c r="C6" s="250"/>
      <c r="D6" s="251"/>
      <c r="E6" s="316" t="s">
        <v>106</v>
      </c>
      <c r="F6" s="317"/>
      <c r="G6" s="158"/>
      <c r="H6" s="100"/>
      <c r="I6" s="1"/>
      <c r="J6" s="1"/>
      <c r="K6" s="1"/>
      <c r="L6" s="1"/>
      <c r="M6" s="1"/>
      <c r="N6" s="1"/>
      <c r="O6" s="29"/>
      <c r="P6" s="19" t="s">
        <v>57</v>
      </c>
      <c r="Q6" s="232"/>
      <c r="R6" s="233"/>
      <c r="S6" s="34"/>
      <c r="T6" s="101"/>
      <c r="U6" s="19" t="s">
        <v>57</v>
      </c>
      <c r="V6" s="234"/>
      <c r="W6" s="235"/>
      <c r="X6" s="235"/>
      <c r="Y6" s="235"/>
      <c r="Z6" s="236"/>
      <c r="AA6" s="13"/>
      <c r="AB6" s="1"/>
      <c r="AC6" s="1"/>
      <c r="AD6" s="1"/>
      <c r="AE6" s="1"/>
      <c r="AF6" s="1"/>
      <c r="AG6" s="1"/>
      <c r="AH6" s="1"/>
      <c r="AI6" s="1"/>
      <c r="AJ6" s="1"/>
      <c r="AK6" s="1"/>
      <c r="AL6" s="1"/>
    </row>
    <row r="7" spans="1:38" ht="20.100000000000001" customHeight="1" thickBot="1" x14ac:dyDescent="0.3">
      <c r="A7" s="1"/>
      <c r="B7" s="250" t="s">
        <v>107</v>
      </c>
      <c r="C7" s="250"/>
      <c r="D7" s="251"/>
      <c r="E7" s="316" t="s">
        <v>108</v>
      </c>
      <c r="F7" s="317"/>
      <c r="G7" s="159"/>
      <c r="H7" s="321" t="s">
        <v>109</v>
      </c>
      <c r="I7" s="322"/>
      <c r="J7" s="323"/>
      <c r="K7" s="1"/>
      <c r="L7" s="1"/>
      <c r="M7" s="1"/>
      <c r="N7" s="1"/>
      <c r="O7" s="29"/>
      <c r="P7" s="19" t="s">
        <v>60</v>
      </c>
      <c r="Q7" s="263"/>
      <c r="R7" s="264"/>
      <c r="S7" s="34"/>
      <c r="T7" s="101"/>
      <c r="U7" s="19" t="s">
        <v>60</v>
      </c>
      <c r="V7" s="234"/>
      <c r="W7" s="235"/>
      <c r="X7" s="235"/>
      <c r="Y7" s="235"/>
      <c r="Z7" s="236"/>
      <c r="AA7" s="13"/>
      <c r="AB7" s="1"/>
      <c r="AC7" s="1"/>
      <c r="AD7" s="1"/>
      <c r="AE7" s="1"/>
      <c r="AF7" s="1"/>
      <c r="AG7" s="1"/>
      <c r="AH7" s="1"/>
      <c r="AI7" s="1"/>
      <c r="AJ7" s="1"/>
      <c r="AK7" s="1"/>
      <c r="AL7" s="1"/>
    </row>
    <row r="8" spans="1:38" ht="19.5" customHeight="1" thickBot="1" x14ac:dyDescent="0.3">
      <c r="A8" s="1"/>
      <c r="B8" s="102"/>
      <c r="C8" s="103"/>
      <c r="D8" s="103"/>
      <c r="E8" s="103"/>
      <c r="F8" s="103"/>
      <c r="G8" s="103"/>
      <c r="H8" s="324"/>
      <c r="I8" s="325"/>
      <c r="J8" s="326"/>
      <c r="K8" s="1"/>
      <c r="L8" s="1"/>
      <c r="M8" s="1"/>
      <c r="N8" s="1"/>
      <c r="O8" s="29"/>
      <c r="P8" s="32"/>
      <c r="Q8" s="32"/>
      <c r="R8" s="32"/>
      <c r="S8" s="34"/>
      <c r="T8" s="36"/>
      <c r="U8" s="36"/>
      <c r="V8" s="36"/>
      <c r="W8" s="36"/>
      <c r="X8" s="36"/>
      <c r="Y8" s="36"/>
      <c r="Z8" s="36"/>
      <c r="AA8" s="13"/>
      <c r="AB8" s="1"/>
      <c r="AC8" s="1"/>
      <c r="AD8" s="1"/>
      <c r="AE8" s="1"/>
      <c r="AF8" s="1"/>
      <c r="AG8" s="1"/>
      <c r="AH8" s="1"/>
      <c r="AI8" s="1"/>
      <c r="AJ8" s="1"/>
      <c r="AK8" s="1"/>
      <c r="AL8" s="1"/>
    </row>
    <row r="9" spans="1:38" ht="74.25" customHeight="1" x14ac:dyDescent="0.25">
      <c r="A9" s="1"/>
      <c r="B9" s="242" t="s">
        <v>110</v>
      </c>
      <c r="C9" s="244" t="s">
        <v>62</v>
      </c>
      <c r="D9" s="318" t="s">
        <v>63</v>
      </c>
      <c r="E9" s="318"/>
      <c r="F9" s="318"/>
      <c r="G9" s="246" t="s">
        <v>64</v>
      </c>
      <c r="H9" s="246" t="s">
        <v>65</v>
      </c>
      <c r="I9" s="319"/>
      <c r="J9" s="320"/>
      <c r="K9" s="273" t="s">
        <v>66</v>
      </c>
      <c r="L9" s="274"/>
      <c r="M9" s="274"/>
      <c r="N9" s="275"/>
      <c r="O9" s="29"/>
      <c r="P9" s="276" t="s">
        <v>67</v>
      </c>
      <c r="Q9" s="278" t="s">
        <v>68</v>
      </c>
      <c r="R9" s="279"/>
      <c r="S9" s="34"/>
      <c r="T9" s="104"/>
      <c r="U9" s="271" t="s">
        <v>67</v>
      </c>
      <c r="V9" s="265" t="s">
        <v>68</v>
      </c>
      <c r="W9" s="266"/>
      <c r="X9" s="266"/>
      <c r="Y9" s="267"/>
      <c r="Z9" s="271" t="s">
        <v>69</v>
      </c>
      <c r="AA9" s="14"/>
      <c r="AB9" s="7"/>
      <c r="AC9" s="1"/>
      <c r="AD9" s="1"/>
      <c r="AE9" s="1"/>
      <c r="AF9" s="1"/>
      <c r="AG9" s="1"/>
      <c r="AH9" s="1"/>
      <c r="AI9" s="1"/>
      <c r="AJ9" s="1"/>
      <c r="AK9" s="1"/>
      <c r="AL9" s="1"/>
    </row>
    <row r="10" spans="1:38" ht="19.5" customHeight="1" thickBot="1" x14ac:dyDescent="0.3">
      <c r="A10" s="1"/>
      <c r="B10" s="243"/>
      <c r="C10" s="245"/>
      <c r="D10" s="105">
        <v>100</v>
      </c>
      <c r="E10" s="105">
        <v>90</v>
      </c>
      <c r="F10" s="105">
        <v>85</v>
      </c>
      <c r="G10" s="247"/>
      <c r="H10" s="106">
        <v>100</v>
      </c>
      <c r="I10" s="107">
        <v>90</v>
      </c>
      <c r="J10" s="108">
        <v>85</v>
      </c>
      <c r="K10" s="273"/>
      <c r="L10" s="274"/>
      <c r="M10" s="274"/>
      <c r="N10" s="275"/>
      <c r="O10" s="29"/>
      <c r="P10" s="277"/>
      <c r="Q10" s="280"/>
      <c r="R10" s="281"/>
      <c r="S10" s="34"/>
      <c r="T10" s="104"/>
      <c r="U10" s="272"/>
      <c r="V10" s="268"/>
      <c r="W10" s="269"/>
      <c r="X10" s="269"/>
      <c r="Y10" s="270"/>
      <c r="Z10" s="272"/>
      <c r="AA10" s="14"/>
      <c r="AB10" s="1"/>
      <c r="AC10" s="1"/>
      <c r="AD10" s="1"/>
      <c r="AE10" s="1"/>
      <c r="AF10" s="1"/>
      <c r="AG10" s="1"/>
      <c r="AH10" s="1"/>
      <c r="AI10" s="1"/>
      <c r="AJ10" s="1"/>
      <c r="AK10" s="1"/>
      <c r="AL10" s="1"/>
    </row>
    <row r="11" spans="1:38" ht="19.5" customHeight="1" x14ac:dyDescent="0.25">
      <c r="A11" s="1"/>
      <c r="B11" s="109" t="s">
        <v>111</v>
      </c>
      <c r="C11" s="110" t="s">
        <v>71</v>
      </c>
      <c r="D11" s="111">
        <v>4</v>
      </c>
      <c r="E11" s="111">
        <v>4</v>
      </c>
      <c r="F11" s="308">
        <v>2</v>
      </c>
      <c r="G11" s="310"/>
      <c r="H11" s="156"/>
      <c r="I11" s="157"/>
      <c r="J11" s="328"/>
      <c r="K11" s="273"/>
      <c r="L11" s="274"/>
      <c r="M11" s="274"/>
      <c r="N11" s="275"/>
      <c r="O11" s="112"/>
      <c r="P11" s="289"/>
      <c r="Q11" s="291"/>
      <c r="R11" s="292"/>
      <c r="S11" s="34"/>
      <c r="T11" s="113"/>
      <c r="U11" s="259"/>
      <c r="V11" s="295"/>
      <c r="W11" s="296"/>
      <c r="X11" s="296"/>
      <c r="Y11" s="297"/>
      <c r="Z11" s="252"/>
      <c r="AA11" s="15"/>
      <c r="AB11" s="1"/>
      <c r="AC11" s="1"/>
      <c r="AD11" s="1"/>
      <c r="AE11" s="1"/>
      <c r="AF11" s="1"/>
      <c r="AG11" s="1"/>
      <c r="AH11" s="1"/>
      <c r="AI11" s="1"/>
      <c r="AJ11" s="1"/>
      <c r="AK11" s="1"/>
      <c r="AL11" s="1"/>
    </row>
    <row r="12" spans="1:38" ht="19.5" customHeight="1" x14ac:dyDescent="0.25">
      <c r="A12" s="1"/>
      <c r="B12" s="114"/>
      <c r="C12" s="115" t="s">
        <v>72</v>
      </c>
      <c r="D12" s="116">
        <v>2.6</v>
      </c>
      <c r="E12" s="116">
        <v>2.6</v>
      </c>
      <c r="F12" s="309"/>
      <c r="G12" s="311"/>
      <c r="H12" s="146"/>
      <c r="I12" s="147"/>
      <c r="J12" s="329"/>
      <c r="K12" s="273"/>
      <c r="L12" s="274"/>
      <c r="M12" s="274"/>
      <c r="N12" s="275"/>
      <c r="O12" s="112"/>
      <c r="P12" s="290"/>
      <c r="Q12" s="293"/>
      <c r="R12" s="294"/>
      <c r="S12" s="34"/>
      <c r="T12" s="113"/>
      <c r="U12" s="260"/>
      <c r="V12" s="298"/>
      <c r="W12" s="299"/>
      <c r="X12" s="299"/>
      <c r="Y12" s="300"/>
      <c r="Z12" s="253"/>
      <c r="AA12" s="15"/>
      <c r="AB12" s="1"/>
      <c r="AC12" s="1"/>
      <c r="AD12" s="1"/>
      <c r="AE12" s="1"/>
      <c r="AF12" s="1"/>
      <c r="AG12" s="1"/>
      <c r="AH12" s="1"/>
      <c r="AI12" s="1"/>
      <c r="AJ12" s="1"/>
      <c r="AK12" s="1"/>
      <c r="AL12" s="1"/>
    </row>
    <row r="13" spans="1:38" ht="19.5" customHeight="1" x14ac:dyDescent="0.25">
      <c r="A13" s="1"/>
      <c r="B13" s="117" t="s">
        <v>112</v>
      </c>
      <c r="C13" s="118" t="s">
        <v>74</v>
      </c>
      <c r="D13" s="119">
        <v>7</v>
      </c>
      <c r="E13" s="119">
        <v>5</v>
      </c>
      <c r="F13" s="120">
        <v>5</v>
      </c>
      <c r="G13" s="145"/>
      <c r="H13" s="146"/>
      <c r="I13" s="147"/>
      <c r="J13" s="148"/>
      <c r="K13" s="273"/>
      <c r="L13" s="274"/>
      <c r="M13" s="274"/>
      <c r="N13" s="275"/>
      <c r="O13" s="112"/>
      <c r="P13" s="161"/>
      <c r="Q13" s="254"/>
      <c r="R13" s="255"/>
      <c r="S13" s="34"/>
      <c r="T13" s="113"/>
      <c r="U13" s="163"/>
      <c r="V13" s="256"/>
      <c r="W13" s="257"/>
      <c r="X13" s="257"/>
      <c r="Y13" s="258"/>
      <c r="Z13" s="164"/>
      <c r="AA13" s="15"/>
      <c r="AB13" s="1"/>
      <c r="AC13" s="1"/>
      <c r="AD13" s="1"/>
      <c r="AE13" s="1"/>
      <c r="AF13" s="1"/>
      <c r="AG13" s="1"/>
      <c r="AH13" s="1"/>
      <c r="AI13" s="1"/>
      <c r="AJ13" s="1"/>
      <c r="AK13" s="1"/>
      <c r="AL13" s="1"/>
    </row>
    <row r="14" spans="1:38" ht="19.5" customHeight="1" x14ac:dyDescent="0.25">
      <c r="A14" s="1"/>
      <c r="B14" s="121" t="s">
        <v>117</v>
      </c>
      <c r="C14" s="122" t="s">
        <v>76</v>
      </c>
      <c r="D14" s="123">
        <v>170</v>
      </c>
      <c r="E14" s="124">
        <v>170</v>
      </c>
      <c r="F14" s="125">
        <v>170</v>
      </c>
      <c r="G14" s="145"/>
      <c r="H14" s="146"/>
      <c r="I14" s="147"/>
      <c r="J14" s="148"/>
      <c r="K14" s="273"/>
      <c r="L14" s="274"/>
      <c r="M14" s="274"/>
      <c r="N14" s="275"/>
      <c r="O14" s="112"/>
      <c r="P14" s="161"/>
      <c r="Q14" s="254"/>
      <c r="R14" s="255"/>
      <c r="S14" s="34"/>
      <c r="T14" s="113"/>
      <c r="U14" s="163"/>
      <c r="V14" s="256"/>
      <c r="W14" s="257"/>
      <c r="X14" s="257"/>
      <c r="Y14" s="258"/>
      <c r="Z14" s="164"/>
      <c r="AA14" s="15"/>
      <c r="AB14" s="1"/>
      <c r="AC14" s="1"/>
      <c r="AD14" s="1"/>
      <c r="AE14" s="1"/>
      <c r="AF14" s="1"/>
      <c r="AG14" s="1"/>
      <c r="AH14" s="1"/>
      <c r="AI14" s="1"/>
      <c r="AJ14" s="1"/>
      <c r="AK14" s="1"/>
      <c r="AL14" s="1"/>
    </row>
    <row r="15" spans="1:38" ht="19.5" customHeight="1" x14ac:dyDescent="0.25">
      <c r="A15" s="1"/>
      <c r="B15" s="126" t="s">
        <v>113</v>
      </c>
      <c r="C15" s="118" t="s">
        <v>74</v>
      </c>
      <c r="D15" s="119">
        <v>5</v>
      </c>
      <c r="E15" s="119">
        <v>4</v>
      </c>
      <c r="F15" s="120">
        <v>3.5</v>
      </c>
      <c r="G15" s="145"/>
      <c r="H15" s="146"/>
      <c r="I15" s="147"/>
      <c r="J15" s="148"/>
      <c r="K15" s="273"/>
      <c r="L15" s="274"/>
      <c r="M15" s="274"/>
      <c r="N15" s="275"/>
      <c r="O15" s="112"/>
      <c r="P15" s="161"/>
      <c r="Q15" s="254"/>
      <c r="R15" s="255"/>
      <c r="S15" s="34"/>
      <c r="T15" s="113"/>
      <c r="U15" s="163"/>
      <c r="V15" s="256"/>
      <c r="W15" s="257"/>
      <c r="X15" s="257"/>
      <c r="Y15" s="258"/>
      <c r="Z15" s="164"/>
      <c r="AA15" s="15"/>
      <c r="AB15" s="1"/>
      <c r="AC15" s="1"/>
      <c r="AD15" s="1"/>
      <c r="AE15" s="1"/>
      <c r="AF15" s="1"/>
      <c r="AG15" s="1"/>
      <c r="AH15" s="1"/>
      <c r="AI15" s="1"/>
      <c r="AJ15" s="1"/>
      <c r="AK15" s="1"/>
      <c r="AL15" s="1"/>
    </row>
    <row r="16" spans="1:38" ht="19.5" customHeight="1" x14ac:dyDescent="0.25">
      <c r="A16" s="1"/>
      <c r="B16" s="127" t="s">
        <v>114</v>
      </c>
      <c r="C16" s="128" t="s">
        <v>74</v>
      </c>
      <c r="D16" s="124">
        <v>6</v>
      </c>
      <c r="E16" s="124">
        <v>5</v>
      </c>
      <c r="F16" s="125">
        <v>5</v>
      </c>
      <c r="G16" s="145"/>
      <c r="H16" s="146"/>
      <c r="I16" s="147"/>
      <c r="J16" s="148"/>
      <c r="K16" s="273"/>
      <c r="L16" s="274"/>
      <c r="M16" s="274"/>
      <c r="N16" s="275"/>
      <c r="O16" s="112"/>
      <c r="P16" s="161"/>
      <c r="Q16" s="254"/>
      <c r="R16" s="255"/>
      <c r="S16" s="34"/>
      <c r="T16" s="113"/>
      <c r="U16" s="163"/>
      <c r="V16" s="256"/>
      <c r="W16" s="257"/>
      <c r="X16" s="257"/>
      <c r="Y16" s="258"/>
      <c r="Z16" s="164"/>
      <c r="AA16" s="15"/>
      <c r="AB16" s="1"/>
      <c r="AC16" s="1"/>
      <c r="AD16" s="1"/>
      <c r="AE16" s="1"/>
      <c r="AF16" s="1"/>
      <c r="AG16" s="1"/>
      <c r="AH16" s="1"/>
      <c r="AI16" s="1"/>
      <c r="AJ16" s="1"/>
      <c r="AK16" s="1"/>
      <c r="AL16" s="1"/>
    </row>
    <row r="17" spans="1:38" ht="19.5" customHeight="1" x14ac:dyDescent="0.25">
      <c r="A17" s="1"/>
      <c r="B17" s="117" t="s">
        <v>79</v>
      </c>
      <c r="C17" s="118" t="s">
        <v>80</v>
      </c>
      <c r="D17" s="129">
        <v>1</v>
      </c>
      <c r="E17" s="119">
        <v>1</v>
      </c>
      <c r="F17" s="120">
        <v>1</v>
      </c>
      <c r="G17" s="145"/>
      <c r="H17" s="149"/>
      <c r="I17" s="150"/>
      <c r="J17" s="151"/>
      <c r="K17" s="273"/>
      <c r="L17" s="274"/>
      <c r="M17" s="274"/>
      <c r="N17" s="275"/>
      <c r="O17" s="112"/>
      <c r="P17" s="161"/>
      <c r="Q17" s="254"/>
      <c r="R17" s="255"/>
      <c r="S17" s="34"/>
      <c r="T17" s="113"/>
      <c r="U17" s="163"/>
      <c r="V17" s="256"/>
      <c r="W17" s="257"/>
      <c r="X17" s="257"/>
      <c r="Y17" s="258"/>
      <c r="Z17" s="164"/>
      <c r="AA17" s="15"/>
      <c r="AB17" s="1"/>
      <c r="AC17" s="1"/>
      <c r="AD17" s="1"/>
      <c r="AE17" s="1"/>
      <c r="AF17" s="1"/>
      <c r="AG17" s="1"/>
      <c r="AH17" s="1"/>
      <c r="AI17" s="1"/>
      <c r="AJ17" s="1"/>
      <c r="AK17" s="1"/>
      <c r="AL17" s="1"/>
    </row>
    <row r="18" spans="1:38" ht="19.5" thickBot="1" x14ac:dyDescent="0.3">
      <c r="A18" s="1"/>
      <c r="B18" s="130" t="s">
        <v>81</v>
      </c>
      <c r="C18" s="131" t="s">
        <v>82</v>
      </c>
      <c r="D18" s="132">
        <v>6</v>
      </c>
      <c r="E18" s="133">
        <v>6</v>
      </c>
      <c r="F18" s="134">
        <v>6</v>
      </c>
      <c r="G18" s="152"/>
      <c r="H18" s="153"/>
      <c r="I18" s="154"/>
      <c r="J18" s="155"/>
      <c r="K18" s="273"/>
      <c r="L18" s="274"/>
      <c r="M18" s="274"/>
      <c r="N18" s="275"/>
      <c r="O18" s="112"/>
      <c r="P18" s="162"/>
      <c r="Q18" s="282"/>
      <c r="R18" s="283"/>
      <c r="S18" s="34"/>
      <c r="T18" s="36"/>
      <c r="U18" s="165"/>
      <c r="V18" s="284"/>
      <c r="W18" s="285"/>
      <c r="X18" s="285"/>
      <c r="Y18" s="286"/>
      <c r="Z18" s="166"/>
      <c r="AA18" s="13"/>
      <c r="AB18" s="1"/>
      <c r="AC18" s="1"/>
      <c r="AD18" s="1"/>
      <c r="AE18" s="1"/>
      <c r="AF18" s="1"/>
      <c r="AG18" s="1"/>
      <c r="AH18" s="1"/>
      <c r="AI18" s="1"/>
      <c r="AJ18" s="1"/>
      <c r="AK18" s="1"/>
      <c r="AL18" s="1"/>
    </row>
    <row r="19" spans="1:38" ht="15" customHeight="1" thickBot="1" x14ac:dyDescent="0.3">
      <c r="A19" s="1"/>
      <c r="B19" s="135"/>
      <c r="C19" s="136"/>
      <c r="D19" s="136"/>
      <c r="E19" s="136"/>
      <c r="F19" s="136"/>
      <c r="G19" s="136"/>
      <c r="H19" s="136"/>
      <c r="I19" s="136"/>
      <c r="J19" s="136"/>
      <c r="K19" s="137"/>
      <c r="L19" s="137"/>
      <c r="M19" s="137"/>
      <c r="N19" s="1"/>
      <c r="O19" s="29"/>
      <c r="P19" s="32"/>
      <c r="Q19" s="32"/>
      <c r="R19" s="32"/>
      <c r="S19" s="34"/>
      <c r="T19" s="36"/>
      <c r="U19" s="36"/>
      <c r="V19" s="36"/>
      <c r="W19" s="36"/>
      <c r="X19" s="36"/>
      <c r="Y19" s="36"/>
      <c r="Z19" s="36"/>
      <c r="AA19" s="13"/>
      <c r="AB19" s="1"/>
      <c r="AC19" s="1"/>
      <c r="AD19" s="1"/>
      <c r="AE19" s="1"/>
      <c r="AF19" s="1"/>
      <c r="AG19" s="1"/>
      <c r="AH19" s="1"/>
      <c r="AI19" s="1"/>
      <c r="AJ19" s="1"/>
      <c r="AK19" s="1"/>
      <c r="AL19" s="1"/>
    </row>
    <row r="20" spans="1:38" ht="60.75" customHeight="1" thickBot="1" x14ac:dyDescent="0.3">
      <c r="A20" s="1"/>
      <c r="B20" s="315" t="s">
        <v>210</v>
      </c>
      <c r="C20" s="315"/>
      <c r="D20" s="315"/>
      <c r="E20" s="315"/>
      <c r="F20" s="315"/>
      <c r="G20" s="136"/>
      <c r="I20" s="288"/>
      <c r="J20" s="288"/>
      <c r="K20" s="288"/>
      <c r="L20" s="288"/>
      <c r="M20" s="138"/>
      <c r="N20" s="1"/>
      <c r="O20" s="29"/>
      <c r="P20" s="32"/>
      <c r="Q20" s="32"/>
      <c r="R20" s="32"/>
      <c r="S20" s="34"/>
      <c r="T20" s="36"/>
      <c r="U20" s="139" t="s">
        <v>83</v>
      </c>
      <c r="V20" s="168"/>
      <c r="W20" s="139" t="s">
        <v>84</v>
      </c>
      <c r="X20" s="160"/>
      <c r="Y20" s="139" t="s">
        <v>85</v>
      </c>
      <c r="Z20" s="167"/>
      <c r="AA20" s="13"/>
      <c r="AB20" s="1"/>
      <c r="AC20" s="1"/>
      <c r="AD20" s="1"/>
      <c r="AE20" s="1"/>
      <c r="AF20" s="1"/>
      <c r="AG20" s="1"/>
      <c r="AH20" s="1"/>
      <c r="AI20" s="1"/>
      <c r="AJ20" s="1"/>
      <c r="AK20" s="1"/>
      <c r="AL20" s="1"/>
    </row>
    <row r="21" spans="1:38" ht="19.5" customHeight="1" thickBot="1" x14ac:dyDescent="0.3">
      <c r="A21" s="1"/>
      <c r="B21" s="314"/>
      <c r="C21" s="314"/>
      <c r="D21" s="314"/>
      <c r="E21" s="1"/>
      <c r="F21" s="140"/>
      <c r="G21" s="1"/>
      <c r="H21" s="1"/>
      <c r="I21" s="288"/>
      <c r="J21" s="288"/>
      <c r="K21" s="288"/>
      <c r="L21" s="288"/>
      <c r="M21" s="1"/>
      <c r="N21" s="1"/>
      <c r="O21" s="30"/>
      <c r="P21" s="31"/>
      <c r="Q21" s="31"/>
      <c r="R21" s="31"/>
      <c r="S21" s="35"/>
      <c r="T21" s="16"/>
      <c r="U21" s="16"/>
      <c r="V21" s="16"/>
      <c r="W21" s="16"/>
      <c r="X21" s="16"/>
      <c r="Y21" s="16"/>
      <c r="Z21" s="16"/>
      <c r="AA21" s="18"/>
      <c r="AB21" s="1"/>
      <c r="AC21" s="1"/>
      <c r="AD21" s="1"/>
      <c r="AE21" s="1"/>
      <c r="AF21" s="1"/>
      <c r="AG21" s="1"/>
      <c r="AH21" s="1"/>
      <c r="AI21" s="1"/>
      <c r="AJ21" s="1"/>
      <c r="AK21" s="1"/>
      <c r="AL21" s="1"/>
    </row>
    <row r="22" spans="1:38" ht="18.75" x14ac:dyDescent="0.25">
      <c r="A22" s="1"/>
      <c r="B22" s="314"/>
      <c r="C22" s="314"/>
      <c r="D22" s="314"/>
      <c r="E22" s="1"/>
      <c r="F22" s="140"/>
      <c r="G22" s="1"/>
      <c r="H22" s="1"/>
      <c r="I22" s="288"/>
      <c r="J22" s="288"/>
      <c r="K22" s="288"/>
      <c r="L22" s="288"/>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8.75" x14ac:dyDescent="0.25">
      <c r="A23" s="1"/>
      <c r="B23" s="93"/>
      <c r="C23" s="1"/>
      <c r="D23" s="1"/>
      <c r="E23" s="1"/>
      <c r="F23" s="140"/>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s="74" customFormat="1" ht="20.100000000000001" customHeight="1" x14ac:dyDescent="0.3">
      <c r="A24" s="72"/>
      <c r="B24" s="141" t="s">
        <v>86</v>
      </c>
      <c r="C24" s="72"/>
      <c r="D24" s="72"/>
      <c r="E24" s="72"/>
      <c r="F24" s="142"/>
      <c r="G24" s="142"/>
      <c r="H24" s="142"/>
      <c r="I24" s="142"/>
      <c r="J24" s="142"/>
      <c r="K24" s="72"/>
      <c r="L24" s="72"/>
      <c r="M24" s="72"/>
      <c r="N24" s="72"/>
      <c r="O24" s="72"/>
      <c r="P24" s="72"/>
      <c r="Q24" s="72"/>
      <c r="R24" s="72"/>
      <c r="S24" s="72"/>
      <c r="T24" s="72"/>
      <c r="U24" s="72"/>
      <c r="V24" s="72"/>
      <c r="W24" s="72"/>
      <c r="X24" s="72"/>
      <c r="Y24" s="72"/>
    </row>
    <row r="25" spans="1:38" s="74" customFormat="1" ht="20.100000000000001" customHeight="1" x14ac:dyDescent="0.3">
      <c r="A25" s="72"/>
      <c r="B25" s="301" t="s">
        <v>115</v>
      </c>
      <c r="C25" s="301"/>
      <c r="D25" s="301"/>
      <c r="E25" s="301"/>
      <c r="F25" s="301"/>
      <c r="G25" s="301"/>
      <c r="H25" s="301"/>
      <c r="I25" s="301"/>
      <c r="J25" s="301"/>
      <c r="K25" s="301"/>
      <c r="L25" s="301"/>
      <c r="M25" s="301"/>
      <c r="N25" s="301"/>
      <c r="O25" s="301"/>
      <c r="P25" s="301"/>
      <c r="Q25" s="72"/>
      <c r="R25" s="72"/>
      <c r="S25" s="72"/>
      <c r="T25" s="72"/>
      <c r="U25" s="72"/>
      <c r="V25" s="72"/>
      <c r="W25" s="72"/>
      <c r="X25" s="72"/>
      <c r="Y25" s="72"/>
    </row>
    <row r="26" spans="1:38" s="74" customFormat="1" ht="20.100000000000001" customHeight="1" x14ac:dyDescent="0.3">
      <c r="A26" s="72"/>
      <c r="B26" s="143" t="s">
        <v>24</v>
      </c>
      <c r="C26" s="143"/>
      <c r="D26" s="143"/>
      <c r="E26" s="143"/>
      <c r="F26" s="143"/>
      <c r="G26" s="143"/>
      <c r="H26" s="143"/>
      <c r="I26" s="143"/>
      <c r="J26" s="143"/>
      <c r="K26" s="143"/>
      <c r="L26" s="143"/>
      <c r="M26" s="143"/>
      <c r="N26" s="143"/>
      <c r="O26" s="143"/>
      <c r="P26" s="143"/>
      <c r="Q26" s="72"/>
      <c r="R26" s="72"/>
      <c r="S26" s="72"/>
      <c r="T26" s="72"/>
      <c r="U26" s="72"/>
      <c r="V26" s="72"/>
      <c r="W26" s="72"/>
      <c r="X26" s="72"/>
      <c r="Y26" s="72"/>
    </row>
    <row r="27" spans="1:38" s="74" customFormat="1" ht="20.100000000000001" customHeight="1" x14ac:dyDescent="0.3">
      <c r="A27" s="72"/>
      <c r="B27" s="301" t="s">
        <v>89</v>
      </c>
      <c r="C27" s="301"/>
      <c r="D27" s="301"/>
      <c r="E27" s="301"/>
      <c r="F27" s="301"/>
      <c r="G27" s="301"/>
      <c r="H27" s="301"/>
      <c r="I27" s="301"/>
      <c r="J27" s="301"/>
      <c r="K27" s="301"/>
      <c r="L27" s="301"/>
      <c r="M27" s="301"/>
      <c r="N27" s="301"/>
      <c r="O27" s="301"/>
      <c r="P27" s="301"/>
      <c r="Q27" s="72"/>
      <c r="R27" s="72"/>
      <c r="S27" s="72"/>
      <c r="T27" s="72"/>
      <c r="U27" s="72"/>
      <c r="V27" s="72"/>
      <c r="W27" s="72"/>
      <c r="X27" s="72"/>
      <c r="Y27" s="72"/>
    </row>
    <row r="28" spans="1:38" s="74" customFormat="1" ht="20.100000000000001" customHeight="1" x14ac:dyDescent="0.3">
      <c r="A28" s="72"/>
      <c r="B28" s="301" t="s">
        <v>116</v>
      </c>
      <c r="C28" s="301"/>
      <c r="D28" s="301"/>
      <c r="E28" s="301"/>
      <c r="F28" s="301"/>
      <c r="G28" s="301"/>
      <c r="H28" s="301"/>
      <c r="I28" s="301"/>
      <c r="J28" s="301"/>
      <c r="K28" s="301"/>
      <c r="L28" s="301"/>
      <c r="M28" s="301"/>
      <c r="N28" s="301"/>
      <c r="O28" s="301"/>
      <c r="P28" s="72"/>
      <c r="Q28" s="72"/>
      <c r="R28" s="72"/>
      <c r="S28" s="72"/>
      <c r="T28" s="72"/>
      <c r="U28" s="72"/>
      <c r="V28" s="72"/>
      <c r="W28" s="72"/>
      <c r="X28" s="72"/>
      <c r="Y28" s="72"/>
    </row>
    <row r="29" spans="1:38" s="74" customFormat="1" ht="20.100000000000001" customHeight="1" x14ac:dyDescent="0.3">
      <c r="A29" s="72"/>
      <c r="B29" s="301" t="s">
        <v>35</v>
      </c>
      <c r="C29" s="301"/>
      <c r="D29" s="301"/>
      <c r="E29" s="301"/>
      <c r="F29" s="301"/>
      <c r="G29" s="301"/>
      <c r="H29" s="301"/>
      <c r="I29" s="301"/>
      <c r="J29" s="301"/>
      <c r="K29" s="301"/>
      <c r="L29" s="301"/>
      <c r="M29" s="301"/>
      <c r="N29" s="301"/>
      <c r="O29" s="301"/>
      <c r="P29" s="301"/>
      <c r="Q29" s="72"/>
      <c r="R29" s="72"/>
      <c r="S29" s="72"/>
      <c r="T29" s="72"/>
      <c r="U29" s="72"/>
      <c r="V29" s="72"/>
      <c r="W29" s="72"/>
      <c r="X29" s="72"/>
      <c r="Y29" s="72"/>
    </row>
    <row r="30" spans="1:38" s="74" customFormat="1" ht="20.100000000000001" customHeight="1" x14ac:dyDescent="0.3">
      <c r="A30" s="72"/>
      <c r="B30" s="301" t="s">
        <v>91</v>
      </c>
      <c r="C30" s="301"/>
      <c r="D30" s="301"/>
      <c r="E30" s="301"/>
      <c r="F30" s="301"/>
      <c r="G30" s="301"/>
      <c r="H30" s="301"/>
      <c r="I30" s="301"/>
      <c r="J30" s="301"/>
      <c r="K30" s="301"/>
      <c r="L30" s="301"/>
      <c r="M30" s="301"/>
      <c r="N30" s="301"/>
      <c r="O30" s="301"/>
      <c r="P30" s="72"/>
      <c r="Q30" s="72"/>
      <c r="R30" s="72"/>
      <c r="S30" s="72"/>
      <c r="T30" s="72"/>
      <c r="U30" s="72"/>
      <c r="V30" s="72"/>
      <c r="W30" s="72"/>
      <c r="X30" s="72"/>
      <c r="Y30" s="72"/>
    </row>
    <row r="31" spans="1:38" s="74" customFormat="1" ht="20.100000000000001" customHeight="1" x14ac:dyDescent="0.3">
      <c r="A31" s="72"/>
      <c r="B31" s="301" t="s">
        <v>37</v>
      </c>
      <c r="C31" s="301"/>
      <c r="D31" s="301"/>
      <c r="E31" s="301"/>
      <c r="F31" s="301"/>
      <c r="G31" s="301"/>
      <c r="H31" s="301"/>
      <c r="I31" s="301"/>
      <c r="J31" s="301"/>
      <c r="K31" s="301"/>
      <c r="L31" s="301"/>
      <c r="M31" s="301"/>
      <c r="N31" s="143"/>
      <c r="O31" s="143"/>
      <c r="P31" s="72"/>
      <c r="Q31" s="72"/>
      <c r="R31" s="72"/>
      <c r="S31" s="72"/>
      <c r="T31" s="72"/>
      <c r="U31" s="72"/>
      <c r="V31" s="72"/>
      <c r="W31" s="72"/>
      <c r="X31" s="72"/>
      <c r="Y31" s="72"/>
    </row>
    <row r="32" spans="1:38" s="74" customFormat="1" ht="26.1" customHeight="1" x14ac:dyDescent="0.3">
      <c r="A32" s="72"/>
      <c r="B32" s="72"/>
      <c r="C32" s="72"/>
      <c r="D32" s="72"/>
      <c r="E32" s="72"/>
      <c r="F32" s="72"/>
      <c r="G32" s="72"/>
      <c r="H32" s="72"/>
      <c r="I32" s="72"/>
      <c r="J32" s="72"/>
      <c r="K32" s="72"/>
      <c r="L32" s="72"/>
      <c r="M32" s="72"/>
      <c r="N32" s="72"/>
      <c r="O32" s="72"/>
      <c r="P32" s="72"/>
      <c r="Q32" s="72"/>
      <c r="R32" s="72"/>
      <c r="S32" s="72"/>
      <c r="T32" s="72"/>
      <c r="U32" s="72"/>
      <c r="V32" s="72"/>
      <c r="W32" s="72"/>
      <c r="X32" s="72"/>
      <c r="Y32" s="72"/>
    </row>
    <row r="33" spans="1:38" s="74" customFormat="1" ht="26.1" customHeight="1" x14ac:dyDescent="0.3">
      <c r="A33" s="72"/>
      <c r="B33" s="302" t="s">
        <v>92</v>
      </c>
      <c r="C33" s="302"/>
      <c r="D33" s="302"/>
      <c r="E33" s="302"/>
      <c r="F33" s="302"/>
      <c r="G33" s="171" t="s">
        <v>93</v>
      </c>
      <c r="H33" s="169"/>
      <c r="I33" s="169"/>
      <c r="J33" s="169"/>
      <c r="K33" s="72"/>
      <c r="L33" s="72"/>
      <c r="M33" s="72"/>
      <c r="N33" s="72"/>
      <c r="O33" s="72"/>
      <c r="P33" s="72"/>
      <c r="Q33" s="72"/>
      <c r="R33" s="72"/>
      <c r="S33" s="72"/>
      <c r="T33" s="72"/>
      <c r="U33" s="72"/>
      <c r="V33" s="72"/>
      <c r="W33" s="72"/>
      <c r="X33" s="72"/>
      <c r="Y33" s="72"/>
    </row>
    <row r="34" spans="1:38" x14ac:dyDescent="0.25">
      <c r="A34" s="1"/>
      <c r="B34" s="93"/>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x14ac:dyDescent="0.25">
      <c r="A35" s="1"/>
      <c r="B35" s="9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x14ac:dyDescent="0.25">
      <c r="A36" s="1"/>
      <c r="B36" s="93"/>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x14ac:dyDescent="0.25">
      <c r="A37" s="1"/>
      <c r="B37" s="9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25">
      <c r="A38" s="1"/>
      <c r="B38" s="9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x14ac:dyDescent="0.25">
      <c r="A39" s="1"/>
      <c r="B39" s="9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x14ac:dyDescent="0.25">
      <c r="A40" s="1"/>
      <c r="B40" s="9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x14ac:dyDescent="0.25">
      <c r="A41" s="1"/>
      <c r="B41" s="9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25">
      <c r="A42" s="1"/>
      <c r="B42" s="9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25">
      <c r="A43" s="1"/>
      <c r="B43" s="9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25">
      <c r="A44" s="1"/>
      <c r="B44" s="9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x14ac:dyDescent="0.25">
      <c r="A45" s="1"/>
      <c r="B45" s="9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x14ac:dyDescent="0.25">
      <c r="A46" s="1"/>
      <c r="B46" s="9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x14ac:dyDescent="0.25">
      <c r="A47" s="1"/>
      <c r="B47" s="9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25">
      <c r="A48" s="1"/>
      <c r="B48" s="9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25">
      <c r="A49" s="1"/>
      <c r="B49" s="9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sheetData>
  <sheetProtection algorithmName="SHA-512" hashValue="FayRRQyogPRZhy8cGnevZYhUknvzj/BbbHvkQ7AKVpLm3LDbe0IVx5icXuYYNmac83fmplCtIvuv74UH01TU1w==" saltValue="WMUlgcQlGMKTt2e+tdoS3w==" spinCount="100000" sheet="1" selectLockedCells="1"/>
  <mergeCells count="55">
    <mergeCell ref="B6:D6"/>
    <mergeCell ref="E6:F6"/>
    <mergeCell ref="Q6:R6"/>
    <mergeCell ref="V6:Z6"/>
    <mergeCell ref="B2:E2"/>
    <mergeCell ref="P2:Q2"/>
    <mergeCell ref="U2:V2"/>
    <mergeCell ref="P3:R4"/>
    <mergeCell ref="U3:Z4"/>
    <mergeCell ref="B9:B10"/>
    <mergeCell ref="C9:C10"/>
    <mergeCell ref="D9:F9"/>
    <mergeCell ref="G9:G10"/>
    <mergeCell ref="H9:J9"/>
    <mergeCell ref="B7:D7"/>
    <mergeCell ref="E7:F7"/>
    <mergeCell ref="H7:J8"/>
    <mergeCell ref="Q7:R7"/>
    <mergeCell ref="V7:Z7"/>
    <mergeCell ref="V9:Y10"/>
    <mergeCell ref="Z9:Z10"/>
    <mergeCell ref="V11:Y12"/>
    <mergeCell ref="Z11:Z12"/>
    <mergeCell ref="Q13:R13"/>
    <mergeCell ref="V13:Y13"/>
    <mergeCell ref="U11:U12"/>
    <mergeCell ref="V14:Y14"/>
    <mergeCell ref="Q15:R15"/>
    <mergeCell ref="V15:Y15"/>
    <mergeCell ref="Q16:R16"/>
    <mergeCell ref="V16:Y16"/>
    <mergeCell ref="Q14:R14"/>
    <mergeCell ref="V17:Y17"/>
    <mergeCell ref="Q18:R18"/>
    <mergeCell ref="V18:Y18"/>
    <mergeCell ref="B20:F20"/>
    <mergeCell ref="I20:L22"/>
    <mergeCell ref="B21:D22"/>
    <mergeCell ref="K9:N18"/>
    <mergeCell ref="P9:P10"/>
    <mergeCell ref="Q9:R10"/>
    <mergeCell ref="U9:U10"/>
    <mergeCell ref="F11:F12"/>
    <mergeCell ref="G11:G12"/>
    <mergeCell ref="J11:J12"/>
    <mergeCell ref="P11:P12"/>
    <mergeCell ref="Q11:R12"/>
    <mergeCell ref="Q17:R17"/>
    <mergeCell ref="B33:F33"/>
    <mergeCell ref="B25:P25"/>
    <mergeCell ref="B27:P27"/>
    <mergeCell ref="B28:O28"/>
    <mergeCell ref="B29:P29"/>
    <mergeCell ref="B30:O30"/>
    <mergeCell ref="B31:M31"/>
  </mergeCells>
  <conditionalFormatting sqref="G6:G7">
    <cfRule type="containsBlanks" dxfId="111" priority="88">
      <formula>LEN(TRIM(G6))=0</formula>
    </cfRule>
    <cfRule type="notContainsBlanks" dxfId="110" priority="76">
      <formula>LEN(TRIM(G6))&gt;0</formula>
    </cfRule>
  </conditionalFormatting>
  <conditionalFormatting sqref="G11 G13:G18">
    <cfRule type="containsBlanks" dxfId="109" priority="89">
      <formula>LEN(TRIM(G11))=0</formula>
    </cfRule>
    <cfRule type="notContainsBlanks" dxfId="108" priority="77">
      <formula>LEN(TRIM(G11))&gt;0</formula>
    </cfRule>
  </conditionalFormatting>
  <conditionalFormatting sqref="G11:J18">
    <cfRule type="expression" dxfId="107" priority="90">
      <formula>$G$4</formula>
    </cfRule>
  </conditionalFormatting>
  <conditionalFormatting sqref="H11 J11:J12">
    <cfRule type="expression" dxfId="106" priority="25">
      <formula>$I$11</formula>
    </cfRule>
    <cfRule type="expression" dxfId="105" priority="15">
      <formula>$I$11</formula>
    </cfRule>
  </conditionalFormatting>
  <conditionalFormatting sqref="H13 J13">
    <cfRule type="expression" dxfId="104" priority="31">
      <formula>$I$13</formula>
    </cfRule>
    <cfRule type="expression" dxfId="103" priority="13">
      <formula>$I$13</formula>
    </cfRule>
  </conditionalFormatting>
  <conditionalFormatting sqref="H13">
    <cfRule type="cellIs" dxfId="102" priority="75" operator="greaterThan">
      <formula>7</formula>
    </cfRule>
    <cfRule type="cellIs" dxfId="101" priority="74" operator="lessThan">
      <formula>7.1</formula>
    </cfRule>
  </conditionalFormatting>
  <conditionalFormatting sqref="H14 J14">
    <cfRule type="expression" dxfId="100" priority="34">
      <formula>$I$14</formula>
    </cfRule>
    <cfRule type="expression" dxfId="99" priority="12">
      <formula>$I$14</formula>
    </cfRule>
  </conditionalFormatting>
  <conditionalFormatting sqref="H15 J15">
    <cfRule type="expression" dxfId="98" priority="11">
      <formula>$I$15</formula>
    </cfRule>
    <cfRule type="expression" dxfId="97" priority="37">
      <formula>$I$15</formula>
    </cfRule>
  </conditionalFormatting>
  <conditionalFormatting sqref="H15">
    <cfRule type="cellIs" dxfId="96" priority="73" operator="greaterThan">
      <formula>5</formula>
    </cfRule>
    <cfRule type="cellIs" dxfId="95" priority="72" operator="lessThan">
      <formula>5.01</formula>
    </cfRule>
  </conditionalFormatting>
  <conditionalFormatting sqref="H16 J16">
    <cfRule type="expression" dxfId="94" priority="10">
      <formula>$I$16</formula>
    </cfRule>
    <cfRule type="expression" dxfId="93" priority="40">
      <formula>$I$16</formula>
    </cfRule>
  </conditionalFormatting>
  <conditionalFormatting sqref="H16">
    <cfRule type="cellIs" dxfId="92" priority="71" operator="greaterThan">
      <formula>6</formula>
    </cfRule>
    <cfRule type="cellIs" dxfId="91" priority="70" operator="lessThan">
      <formula>6.01</formula>
    </cfRule>
  </conditionalFormatting>
  <conditionalFormatting sqref="H18 J18">
    <cfRule type="expression" dxfId="90" priority="8">
      <formula>$I$18</formula>
    </cfRule>
    <cfRule type="expression" dxfId="89" priority="46">
      <formula>$I$18</formula>
    </cfRule>
  </conditionalFormatting>
  <conditionalFormatting sqref="H18">
    <cfRule type="cellIs" dxfId="88" priority="63" operator="greaterThan">
      <formula>1</formula>
    </cfRule>
    <cfRule type="cellIs" dxfId="87" priority="62" operator="lessThan">
      <formula>1.01</formula>
    </cfRule>
  </conditionalFormatting>
  <conditionalFormatting sqref="H11:I11">
    <cfRule type="cellIs" dxfId="86" priority="69" operator="lessThan">
      <formula>4.01</formula>
    </cfRule>
    <cfRule type="cellIs" dxfId="85" priority="68" operator="greaterThan">
      <formula>4</formula>
    </cfRule>
  </conditionalFormatting>
  <conditionalFormatting sqref="H11:I12">
    <cfRule type="expression" dxfId="84" priority="7">
      <formula>$J$11</formula>
    </cfRule>
    <cfRule type="expression" dxfId="83" priority="27">
      <formula>$J$11</formula>
    </cfRule>
  </conditionalFormatting>
  <conditionalFormatting sqref="H12:I12">
    <cfRule type="cellIs" dxfId="82" priority="67" operator="greaterThan">
      <formula>2.6</formula>
    </cfRule>
    <cfRule type="cellIs" dxfId="81" priority="66" operator="lessThan">
      <formula>2.61</formula>
    </cfRule>
  </conditionalFormatting>
  <conditionalFormatting sqref="H13:I13">
    <cfRule type="expression" dxfId="80" priority="6">
      <formula>$J$13</formula>
    </cfRule>
    <cfRule type="expression" dxfId="79" priority="30">
      <formula>$J$13</formula>
    </cfRule>
  </conditionalFormatting>
  <conditionalFormatting sqref="H14:I14">
    <cfRule type="expression" dxfId="78" priority="5">
      <formula>$J$14</formula>
    </cfRule>
    <cfRule type="expression" dxfId="77" priority="33">
      <formula>$J$14</formula>
    </cfRule>
  </conditionalFormatting>
  <conditionalFormatting sqref="H15:I15">
    <cfRule type="expression" dxfId="76" priority="4">
      <formula>$J$15</formula>
    </cfRule>
    <cfRule type="expression" dxfId="75" priority="36">
      <formula>$J$15</formula>
    </cfRule>
  </conditionalFormatting>
  <conditionalFormatting sqref="H16:I16">
    <cfRule type="expression" dxfId="74" priority="3">
      <formula>$J$16</formula>
    </cfRule>
    <cfRule type="expression" dxfId="73" priority="39">
      <formula>$J$16</formula>
    </cfRule>
  </conditionalFormatting>
  <conditionalFormatting sqref="H17:I17 H18">
    <cfRule type="expression" dxfId="72" priority="2">
      <formula>$J$17</formula>
    </cfRule>
    <cfRule type="expression" dxfId="71" priority="42">
      <formula>$J$17</formula>
    </cfRule>
  </conditionalFormatting>
  <conditionalFormatting sqref="H18:I18">
    <cfRule type="expression" dxfId="70" priority="1">
      <formula>$J$18</formula>
    </cfRule>
    <cfRule type="expression" dxfId="69" priority="45">
      <formula>$J$18</formula>
    </cfRule>
  </conditionalFormatting>
  <conditionalFormatting sqref="H11:J18">
    <cfRule type="containsBlanks" dxfId="68" priority="24">
      <formula>LEN(TRIM(H11))=0</formula>
    </cfRule>
  </conditionalFormatting>
  <conditionalFormatting sqref="H14:J14">
    <cfRule type="cellIs" dxfId="67" priority="56" operator="lessThan">
      <formula>170.01</formula>
    </cfRule>
    <cfRule type="cellIs" dxfId="66" priority="57" operator="greaterThan">
      <formula>170</formula>
    </cfRule>
  </conditionalFormatting>
  <conditionalFormatting sqref="H17:J17">
    <cfRule type="cellIs" dxfId="65" priority="50" operator="lessThan">
      <formula>1.01</formula>
    </cfRule>
    <cfRule type="cellIs" dxfId="64" priority="51" operator="greaterThan">
      <formula>1</formula>
    </cfRule>
  </conditionalFormatting>
  <conditionalFormatting sqref="H18:J18">
    <cfRule type="cellIs" dxfId="63" priority="49" operator="greaterThan">
      <formula>6</formula>
    </cfRule>
    <cfRule type="cellIs" dxfId="62" priority="48" operator="lessThan">
      <formula>6.01</formula>
    </cfRule>
  </conditionalFormatting>
  <conditionalFormatting sqref="I11 J11:J12">
    <cfRule type="expression" dxfId="61" priority="26">
      <formula>$H$11</formula>
    </cfRule>
    <cfRule type="expression" dxfId="60" priority="23">
      <formula>$H$11</formula>
    </cfRule>
  </conditionalFormatting>
  <conditionalFormatting sqref="I15">
    <cfRule type="cellIs" dxfId="59" priority="65" operator="greaterThan">
      <formula>4</formula>
    </cfRule>
    <cfRule type="cellIs" dxfId="58" priority="64" operator="lessThan">
      <formula>4.01</formula>
    </cfRule>
  </conditionalFormatting>
  <conditionalFormatting sqref="I13:J13">
    <cfRule type="expression" dxfId="57" priority="32">
      <formula>$H$13</formula>
    </cfRule>
    <cfRule type="cellIs" dxfId="56" priority="58" operator="lessThan">
      <formula>5.1</formula>
    </cfRule>
    <cfRule type="cellIs" dxfId="55" priority="59" operator="greaterThan">
      <formula>5</formula>
    </cfRule>
    <cfRule type="expression" dxfId="54" priority="21">
      <formula>$H$13</formula>
    </cfRule>
  </conditionalFormatting>
  <conditionalFormatting sqref="I14:J14">
    <cfRule type="expression" dxfId="53" priority="35">
      <formula>$H$14</formula>
    </cfRule>
    <cfRule type="expression" dxfId="52" priority="20">
      <formula>$H$14</formula>
    </cfRule>
  </conditionalFormatting>
  <conditionalFormatting sqref="I15:J15">
    <cfRule type="expression" dxfId="51" priority="38">
      <formula>$H$15</formula>
    </cfRule>
    <cfRule type="expression" dxfId="50" priority="19">
      <formula>$H$15</formula>
    </cfRule>
  </conditionalFormatting>
  <conditionalFormatting sqref="I16:J16">
    <cfRule type="cellIs" dxfId="49" priority="52" operator="lessThan">
      <formula>5.01</formula>
    </cfRule>
    <cfRule type="cellIs" dxfId="48" priority="53" operator="greaterThan">
      <formula>5</formula>
    </cfRule>
    <cfRule type="expression" dxfId="47" priority="41">
      <formula>$H$16</formula>
    </cfRule>
    <cfRule type="expression" dxfId="46" priority="18">
      <formula>$H$16</formula>
    </cfRule>
  </conditionalFormatting>
  <conditionalFormatting sqref="I17:J17">
    <cfRule type="expression" dxfId="45" priority="17">
      <formula>$H$17</formula>
    </cfRule>
    <cfRule type="expression" dxfId="44" priority="44">
      <formula>$H$17</formula>
    </cfRule>
  </conditionalFormatting>
  <conditionalFormatting sqref="I18:J18">
    <cfRule type="expression" dxfId="43" priority="47">
      <formula>$H$18</formula>
    </cfRule>
    <cfRule type="expression" dxfId="42" priority="16">
      <formula>$H$18</formula>
    </cfRule>
  </conditionalFormatting>
  <conditionalFormatting sqref="J11">
    <cfRule type="cellIs" dxfId="41" priority="61" operator="lessThan">
      <formula>2.01</formula>
    </cfRule>
    <cfRule type="cellIs" dxfId="40" priority="60" operator="greaterThan">
      <formula>2</formula>
    </cfRule>
  </conditionalFormatting>
  <conditionalFormatting sqref="J11:J12 H12">
    <cfRule type="expression" dxfId="39" priority="14">
      <formula>$I$12</formula>
    </cfRule>
    <cfRule type="expression" dxfId="38" priority="28">
      <formula>$I$12</formula>
    </cfRule>
  </conditionalFormatting>
  <conditionalFormatting sqref="J11:J12 I12">
    <cfRule type="expression" dxfId="37" priority="22">
      <formula>$H$12</formula>
    </cfRule>
    <cfRule type="expression" dxfId="36" priority="29">
      <formula>$H$12</formula>
    </cfRule>
  </conditionalFormatting>
  <conditionalFormatting sqref="J15">
    <cfRule type="cellIs" dxfId="35" priority="54" operator="lessThan">
      <formula>3.51</formula>
    </cfRule>
    <cfRule type="cellIs" dxfId="34" priority="55" operator="greaterThan">
      <formula>3.5</formula>
    </cfRule>
  </conditionalFormatting>
  <conditionalFormatting sqref="J17 H17:H18">
    <cfRule type="expression" dxfId="33" priority="43">
      <formula>$I$17</formula>
    </cfRule>
    <cfRule type="expression" dxfId="32" priority="9">
      <formula>$I$17</formula>
    </cfRule>
  </conditionalFormatting>
  <conditionalFormatting sqref="P11 P13:P18">
    <cfRule type="expression" dxfId="31" priority="87">
      <formula>COUNTIF(#REF!, P11)&gt;0</formula>
    </cfRule>
  </conditionalFormatting>
  <conditionalFormatting sqref="P11">
    <cfRule type="containsText" dxfId="30" priority="84" operator="containsText" text="PASS">
      <formula>NOT(ISERROR(SEARCH("PASS",P11)))</formula>
    </cfRule>
  </conditionalFormatting>
  <conditionalFormatting sqref="P13:P18 P11">
    <cfRule type="containsText" dxfId="29" priority="83" operator="containsText" text="FAIL">
      <formula>NOT(ISERROR(SEARCH("FAIL",P11)))</formula>
    </cfRule>
  </conditionalFormatting>
  <conditionalFormatting sqref="P13:P18">
    <cfRule type="cellIs" dxfId="28" priority="82" operator="equal">
      <formula>"PASS"</formula>
    </cfRule>
  </conditionalFormatting>
  <conditionalFormatting sqref="U11:V11 U13:V18">
    <cfRule type="expression" dxfId="27" priority="81">
      <formula>COUNTIF(#REF!, U11)&gt;0</formula>
    </cfRule>
  </conditionalFormatting>
  <conditionalFormatting sqref="U11:V11">
    <cfRule type="containsText" dxfId="26" priority="80" operator="containsText" text="PASS">
      <formula>NOT(ISERROR(SEARCH("PASS",U11)))</formula>
    </cfRule>
  </conditionalFormatting>
  <conditionalFormatting sqref="U13:V18 U11:V11">
    <cfRule type="containsText" dxfId="25" priority="79" operator="containsText" text="FAIL">
      <formula>NOT(ISERROR(SEARCH("FAIL",U11)))</formula>
    </cfRule>
  </conditionalFormatting>
  <conditionalFormatting sqref="U13:V18">
    <cfRule type="cellIs" dxfId="24" priority="78" operator="equal">
      <formula>"PASS"</formula>
    </cfRule>
  </conditionalFormatting>
  <conditionalFormatting sqref="AA11:AA17">
    <cfRule type="expression" dxfId="23" priority="86">
      <formula>AND(#REF!=0, $A10&lt;&gt;"")</formula>
    </cfRule>
  </conditionalFormatting>
  <conditionalFormatting sqref="AB10:AB16">
    <cfRule type="expression" dxfId="22" priority="85">
      <formula>#REF!="No"</formula>
    </cfRule>
  </conditionalFormatting>
  <dataValidations count="9">
    <dataValidation type="decimal" errorStyle="information" operator="lessThanOrEqual" allowBlank="1" showInputMessage="1" showErrorMessage="1" errorTitle="Fittings Requirements" error="It looks like this fitting doesn't meet the framework. Please review before applying." sqref="H17:J17" xr:uid="{446B3BFC-C4D8-43A7-8742-5CC6C8E042FE}">
      <formula1>1</formula1>
    </dataValidation>
    <dataValidation type="decimal" errorStyle="information" operator="lessThanOrEqual" allowBlank="1" showInputMessage="1" showErrorMessage="1" errorTitle="Fittings Requirements" error="It looks like this fitting doesn't meet the framework. Please review before applying." sqref="H16 H18:J18" xr:uid="{E0754550-984B-480C-979C-A949C5272051}">
      <formula1>6</formula1>
    </dataValidation>
    <dataValidation type="decimal" errorStyle="information" operator="lessThanOrEqual" allowBlank="1" showInputMessage="1" showErrorMessage="1" errorTitle="Fittings Requirements" error="It looks like this fitting doesn't meet the framework. Please review before applying." sqref="J15" xr:uid="{5844C150-93E0-49AE-8710-937B12A2FEB8}">
      <formula1>3.5</formula1>
    </dataValidation>
    <dataValidation type="decimal" errorStyle="information" operator="lessThanOrEqual" allowBlank="1" showInputMessage="1" showErrorMessage="1" errorTitle="Fittings Requirements" error="It looks like this fitting doesn't meet the framework. Please review before applying." sqref="H14:J14" xr:uid="{F927BE9E-A68B-47F6-B64B-65ECB281410A}">
      <formula1>170</formula1>
    </dataValidation>
    <dataValidation type="decimal" errorStyle="information" operator="lessThanOrEqual" allowBlank="1" showInputMessage="1" showErrorMessage="1" errorTitle="Fittings Requirements" error="It looks like this fitting doesn't meet the framework. Please review before applying." sqref="I13:J13 H15 I16:J16" xr:uid="{4260939A-451C-4DF6-9E59-63E5AFDF4D6D}">
      <formula1>5</formula1>
    </dataValidation>
    <dataValidation type="decimal" errorStyle="information" operator="lessThanOrEqual" allowBlank="1" showInputMessage="1" showErrorMessage="1" errorTitle="Fittings Requirements" error="It looks like this fitting doesn't meet the framework. Please review before applying." sqref="H13" xr:uid="{D88D6F99-E28D-448B-A9C7-6031CFFC87A1}">
      <formula1>7</formula1>
    </dataValidation>
    <dataValidation type="decimal" errorStyle="information" operator="lessThanOrEqual" allowBlank="1" showInputMessage="1" showErrorMessage="1" errorTitle="Fitting Requirements" error="It looks like this fitting doesn't meet the framework. Please review before applying." sqref="H11:I11 I15" xr:uid="{8454041F-6CBC-42CC-8A71-A18567315CB7}">
      <formula1>4</formula1>
    </dataValidation>
    <dataValidation type="decimal" errorStyle="information" operator="lessThanOrEqual" allowBlank="1" showInputMessage="1" showErrorMessage="1" errorTitle="Fittings Requirements" error="It looks like this fitting doesn't meet the framework. Please review before applying." sqref="H12:I12" xr:uid="{705FE084-8433-483E-85DF-E9F480B9C6C0}">
      <formula1>2.6</formula1>
    </dataValidation>
    <dataValidation type="decimal" errorStyle="information" operator="lessThanOrEqual" allowBlank="1" showInputMessage="1" showErrorMessage="1" errorTitle="Fittings Requirements" error="It looks like this fitting doesn't meet the framework. Please review before applying." sqref="J11:J12" xr:uid="{455832C9-73BC-48F1-B478-01FDE4CC0D69}">
      <formula1>2</formula1>
    </dataValidation>
  </dataValidations>
  <hyperlinks>
    <hyperlink ref="G33" r:id="rId1" xr:uid="{1EC97458-2956-4269-812B-C73E43470FC3}"/>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EE52AB45-B63D-47E1-AD47-C8C23FC70837}">
          <x14:formula1>
            <xm:f>'DROP DOWNS'!$G$4:$G$13</xm:f>
          </x14:formula1>
          <xm:sqref>V11:Y18</xm:sqref>
        </x14:dataValidation>
        <x14:dataValidation type="list" allowBlank="1" showInputMessage="1" showErrorMessage="1" xr:uid="{AA28D46F-10F3-40EA-9903-379914A8F9CE}">
          <x14:formula1>
            <xm:f>'DROP DOWNS'!$E$4:$E$10</xm:f>
          </x14:formula1>
          <xm:sqref>Q11:R18</xm:sqref>
        </x14:dataValidation>
        <x14:dataValidation type="list" allowBlank="1" showInputMessage="1" showErrorMessage="1" xr:uid="{3713211F-F67C-45B6-96C8-828FDC4150BE}">
          <x14:formula1>
            <xm:f>'DROP DOWNS'!$C$4:$C$5</xm:f>
          </x14:formula1>
          <xm:sqref>U13:U18 P11 U11 P13:P18</xm:sqref>
        </x14:dataValidation>
        <x14:dataValidation type="list" allowBlank="1" showInputMessage="1" showErrorMessage="1" xr:uid="{7980AA6C-46CC-484B-9449-D9AD6BED1738}">
          <x14:formula1>
            <xm:f>Dropdowns!$B$2:$B$3</xm:f>
          </x14:formula1>
          <xm:sqref>AA11:AA17</xm:sqref>
        </x14:dataValidation>
        <x14:dataValidation type="list" allowBlank="1" showInputMessage="1" showErrorMessage="1" xr:uid="{31B1A5C9-7AE7-4D54-BA9E-A8DE2F03EEBC}">
          <x14:formula1>
            <xm:f>'DROP DOWNS'!$C$10:$C$11</xm:f>
          </x14:formula1>
          <xm:sqref>X20</xm:sqref>
        </x14:dataValidation>
        <x14:dataValidation type="list" allowBlank="1" showInputMessage="1" showErrorMessage="1" xr:uid="{F0E40F9A-EC72-44F0-8CAA-6770820E5D61}">
          <x14:formula1>
            <xm:f>'DROP DOWNS'!$C$10:$C$12</xm:f>
          </x14:formula1>
          <xm:sqref>Z20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09A5D-3FE2-4411-A4A6-6E66FBA1FDCF}">
  <sheetPr>
    <tabColor rgb="FFFF5D5D"/>
  </sheetPr>
  <dimension ref="A1:AB43"/>
  <sheetViews>
    <sheetView zoomScale="85" zoomScaleNormal="85" workbookViewId="0">
      <selection activeCell="L15" sqref="L15:N15"/>
    </sheetView>
  </sheetViews>
  <sheetFormatPr defaultRowHeight="15" x14ac:dyDescent="0.25"/>
  <cols>
    <col min="1" max="1" width="9" customWidth="1"/>
    <col min="2" max="2" width="3.7109375" customWidth="1"/>
    <col min="3" max="3" width="27.7109375" bestFit="1" customWidth="1"/>
    <col min="4" max="4" width="8.42578125" customWidth="1"/>
    <col min="5" max="5" width="42.7109375" customWidth="1"/>
    <col min="6" max="6" width="20.140625" customWidth="1"/>
    <col min="7" max="7" width="16.85546875" customWidth="1"/>
    <col min="8" max="8" width="17.5703125" customWidth="1"/>
    <col min="9" max="9" width="3.42578125" customWidth="1"/>
    <col min="10" max="10" width="2.5703125" customWidth="1"/>
    <col min="11" max="11" width="27.7109375" bestFit="1" customWidth="1"/>
    <col min="12" max="12" width="8.42578125" customWidth="1"/>
    <col min="13" max="13" width="25.7109375" customWidth="1"/>
    <col min="14" max="14" width="23.140625" customWidth="1"/>
    <col min="15" max="15" width="16.85546875" customWidth="1"/>
    <col min="16" max="16" width="17.5703125" customWidth="1"/>
    <col min="17" max="17" width="2.42578125" customWidth="1"/>
  </cols>
  <sheetData>
    <row r="1" spans="1:28" ht="15.75" thickBot="1" x14ac:dyDescent="0.3">
      <c r="A1" s="1"/>
      <c r="B1" s="1"/>
      <c r="C1" s="1"/>
      <c r="D1" s="1"/>
      <c r="E1" s="1"/>
      <c r="F1" s="1"/>
      <c r="G1" s="1"/>
      <c r="H1" s="1"/>
      <c r="I1" s="1"/>
      <c r="J1" s="1"/>
      <c r="K1" s="1"/>
      <c r="L1" s="1"/>
      <c r="M1" s="1"/>
      <c r="N1" s="1"/>
      <c r="O1" s="1"/>
      <c r="P1" s="1"/>
      <c r="Q1" s="1"/>
      <c r="R1" s="1"/>
      <c r="S1" s="1"/>
      <c r="T1" s="1"/>
      <c r="U1" s="1"/>
      <c r="V1" s="1"/>
      <c r="W1" s="1"/>
      <c r="X1" s="1"/>
      <c r="Y1" s="1"/>
      <c r="Z1" s="1"/>
      <c r="AA1" s="1"/>
      <c r="AB1" s="1"/>
    </row>
    <row r="2" spans="1:28" ht="34.5" x14ac:dyDescent="0.25">
      <c r="A2" s="1"/>
      <c r="B2" s="27"/>
      <c r="C2" s="383" t="s">
        <v>118</v>
      </c>
      <c r="D2" s="384"/>
      <c r="E2" s="384"/>
      <c r="F2" s="384"/>
      <c r="G2" s="28"/>
      <c r="H2" s="28"/>
      <c r="I2" s="33"/>
      <c r="J2" s="9"/>
      <c r="K2" s="239" t="s">
        <v>52</v>
      </c>
      <c r="L2" s="239"/>
      <c r="M2" s="239"/>
      <c r="N2" s="239"/>
      <c r="O2" s="10"/>
      <c r="P2" s="10"/>
      <c r="Q2" s="11"/>
      <c r="R2" s="1"/>
      <c r="S2" s="1"/>
      <c r="T2" s="1"/>
      <c r="U2" s="1"/>
      <c r="V2" s="1"/>
      <c r="W2" s="1"/>
      <c r="X2" s="1"/>
      <c r="Y2" s="1"/>
      <c r="Z2" s="1"/>
      <c r="AA2" s="1"/>
      <c r="AB2" s="1"/>
    </row>
    <row r="3" spans="1:28" ht="28.5" customHeight="1" x14ac:dyDescent="0.25">
      <c r="A3" s="1"/>
      <c r="B3" s="29"/>
      <c r="C3" s="386" t="s">
        <v>119</v>
      </c>
      <c r="D3" s="45"/>
      <c r="E3" s="45"/>
      <c r="F3" s="240" t="s">
        <v>53</v>
      </c>
      <c r="G3" s="240"/>
      <c r="H3" s="240"/>
      <c r="I3" s="34"/>
      <c r="J3" s="12"/>
      <c r="K3" s="385" t="s">
        <v>120</v>
      </c>
      <c r="L3" s="40"/>
      <c r="M3" s="241" t="s">
        <v>54</v>
      </c>
      <c r="N3" s="241"/>
      <c r="O3" s="241"/>
      <c r="P3" s="241"/>
      <c r="Q3" s="13"/>
      <c r="R3" s="1"/>
      <c r="S3" s="1"/>
      <c r="T3" s="1"/>
      <c r="U3" s="1"/>
      <c r="V3" s="1"/>
      <c r="W3" s="1"/>
      <c r="X3" s="1"/>
      <c r="Y3" s="1"/>
      <c r="Z3" s="1"/>
      <c r="AA3" s="1"/>
      <c r="AB3" s="1"/>
    </row>
    <row r="4" spans="1:28" ht="28.5" customHeight="1" x14ac:dyDescent="0.25">
      <c r="A4" s="24"/>
      <c r="B4" s="29"/>
      <c r="C4" s="386"/>
      <c r="D4" s="45"/>
      <c r="E4" s="45"/>
      <c r="F4" s="240"/>
      <c r="G4" s="240"/>
      <c r="H4" s="240"/>
      <c r="I4" s="34"/>
      <c r="J4" s="12"/>
      <c r="K4" s="385"/>
      <c r="L4" s="40"/>
      <c r="M4" s="241"/>
      <c r="N4" s="241"/>
      <c r="O4" s="241"/>
      <c r="P4" s="241"/>
      <c r="Q4" s="13"/>
      <c r="R4" s="1"/>
      <c r="S4" s="1"/>
      <c r="T4" s="1"/>
      <c r="U4" s="1"/>
      <c r="V4" s="1"/>
      <c r="W4" s="1"/>
      <c r="X4" s="1"/>
      <c r="Y4" s="1"/>
      <c r="Z4" s="1"/>
      <c r="AA4" s="1"/>
      <c r="AB4" s="1"/>
    </row>
    <row r="5" spans="1:28" ht="14.1" customHeight="1" thickBot="1" x14ac:dyDescent="0.3">
      <c r="A5" s="24"/>
      <c r="B5" s="29"/>
      <c r="C5" s="32"/>
      <c r="D5" s="32"/>
      <c r="E5" s="32"/>
      <c r="F5" s="32"/>
      <c r="G5" s="32"/>
      <c r="H5" s="32"/>
      <c r="I5" s="34"/>
      <c r="J5" s="12"/>
      <c r="K5" s="36"/>
      <c r="L5" s="36"/>
      <c r="M5" s="36"/>
      <c r="N5" s="36"/>
      <c r="O5" s="36"/>
      <c r="P5" s="36"/>
      <c r="Q5" s="13"/>
      <c r="R5" s="1"/>
      <c r="S5" s="1"/>
      <c r="T5" s="1"/>
      <c r="U5" s="1"/>
      <c r="V5" s="1"/>
      <c r="W5" s="1"/>
      <c r="X5" s="1"/>
      <c r="Y5" s="1"/>
      <c r="Z5" s="1"/>
      <c r="AA5" s="1"/>
      <c r="AB5" s="1"/>
    </row>
    <row r="6" spans="1:28" ht="20.100000000000001" customHeight="1" thickBot="1" x14ac:dyDescent="0.3">
      <c r="A6" s="1"/>
      <c r="B6" s="29"/>
      <c r="C6" s="32"/>
      <c r="D6" s="32"/>
      <c r="E6" s="32"/>
      <c r="F6" s="19" t="s">
        <v>57</v>
      </c>
      <c r="G6" s="381"/>
      <c r="H6" s="382"/>
      <c r="I6" s="34"/>
      <c r="J6" s="37"/>
      <c r="K6" s="36"/>
      <c r="L6" s="36"/>
      <c r="M6" s="36"/>
      <c r="N6" s="19" t="s">
        <v>57</v>
      </c>
      <c r="O6" s="381"/>
      <c r="P6" s="382"/>
      <c r="Q6" s="13"/>
      <c r="R6" s="1"/>
      <c r="S6" s="1"/>
      <c r="T6" s="1"/>
      <c r="U6" s="1"/>
      <c r="V6" s="1"/>
      <c r="W6" s="1"/>
      <c r="X6" s="1"/>
      <c r="Y6" s="1"/>
      <c r="Z6" s="1"/>
      <c r="AA6" s="1"/>
      <c r="AB6" s="1"/>
    </row>
    <row r="7" spans="1:28" ht="20.100000000000001" customHeight="1" thickBot="1" x14ac:dyDescent="0.3">
      <c r="A7" s="1"/>
      <c r="B7" s="29"/>
      <c r="C7" s="32"/>
      <c r="D7" s="32"/>
      <c r="E7" s="32"/>
      <c r="F7" s="19" t="s">
        <v>121</v>
      </c>
      <c r="G7" s="381"/>
      <c r="H7" s="382"/>
      <c r="I7" s="34"/>
      <c r="J7" s="37"/>
      <c r="K7" s="36"/>
      <c r="L7" s="36"/>
      <c r="M7" s="36"/>
      <c r="N7" s="19" t="s">
        <v>121</v>
      </c>
      <c r="O7" s="381"/>
      <c r="P7" s="382"/>
      <c r="Q7" s="13"/>
      <c r="R7" s="1"/>
      <c r="S7" s="1"/>
      <c r="T7" s="1"/>
      <c r="U7" s="1"/>
      <c r="V7" s="1"/>
      <c r="W7" s="1"/>
      <c r="X7" s="1"/>
      <c r="Y7" s="1"/>
      <c r="Z7" s="1"/>
      <c r="AA7" s="1"/>
      <c r="AB7" s="1"/>
    </row>
    <row r="8" spans="1:28" ht="15.75" thickBot="1" x14ac:dyDescent="0.3">
      <c r="A8" s="1"/>
      <c r="B8" s="29"/>
      <c r="C8" s="32"/>
      <c r="D8" s="32"/>
      <c r="E8" s="32"/>
      <c r="F8" s="32"/>
      <c r="G8" s="32"/>
      <c r="H8" s="32"/>
      <c r="I8" s="34"/>
      <c r="J8" s="12"/>
      <c r="K8" s="36"/>
      <c r="L8" s="36"/>
      <c r="M8" s="36"/>
      <c r="N8" s="36"/>
      <c r="O8" s="36"/>
      <c r="P8" s="36"/>
      <c r="Q8" s="13"/>
      <c r="R8" s="1"/>
      <c r="S8" s="1"/>
      <c r="T8" s="1"/>
      <c r="U8" s="1"/>
      <c r="V8" s="1"/>
      <c r="W8" s="1"/>
      <c r="X8" s="1"/>
      <c r="Y8" s="1"/>
      <c r="Z8" s="1"/>
      <c r="AA8" s="1"/>
      <c r="AB8" s="1"/>
    </row>
    <row r="9" spans="1:28" ht="15.75" x14ac:dyDescent="0.25">
      <c r="A9" s="1"/>
      <c r="B9" s="29"/>
      <c r="C9" s="32"/>
      <c r="D9" s="32"/>
      <c r="E9" s="32"/>
      <c r="F9" s="32"/>
      <c r="G9" s="379" t="s">
        <v>122</v>
      </c>
      <c r="H9" s="379" t="s">
        <v>69</v>
      </c>
      <c r="I9" s="34"/>
      <c r="J9" s="38"/>
      <c r="K9" s="36"/>
      <c r="L9" s="36"/>
      <c r="M9" s="36"/>
      <c r="N9" s="36"/>
      <c r="O9" s="271" t="s">
        <v>122</v>
      </c>
      <c r="P9" s="271" t="s">
        <v>69</v>
      </c>
      <c r="Q9" s="14"/>
      <c r="R9" s="7"/>
      <c r="S9" s="1"/>
      <c r="T9" s="1"/>
      <c r="U9" s="1"/>
      <c r="V9" s="1"/>
      <c r="W9" s="1"/>
      <c r="X9" s="1"/>
      <c r="Y9" s="1"/>
      <c r="Z9" s="1"/>
      <c r="AA9" s="1"/>
      <c r="AB9" s="1"/>
    </row>
    <row r="10" spans="1:28" ht="16.5" thickBot="1" x14ac:dyDescent="0.3">
      <c r="A10" s="332"/>
      <c r="B10" s="29"/>
      <c r="C10" s="32"/>
      <c r="D10" s="32"/>
      <c r="E10" s="32"/>
      <c r="F10" s="32"/>
      <c r="G10" s="380"/>
      <c r="H10" s="380"/>
      <c r="I10" s="34"/>
      <c r="J10" s="38"/>
      <c r="K10" s="36"/>
      <c r="L10" s="36"/>
      <c r="M10" s="36"/>
      <c r="N10" s="36"/>
      <c r="O10" s="272"/>
      <c r="P10" s="272"/>
      <c r="Q10" s="14"/>
      <c r="R10" s="1"/>
      <c r="S10" s="1"/>
      <c r="T10" s="1"/>
      <c r="U10" s="1"/>
      <c r="V10" s="1"/>
      <c r="W10" s="1"/>
      <c r="X10" s="1"/>
      <c r="Y10" s="1"/>
      <c r="Z10" s="1"/>
      <c r="AA10" s="1"/>
      <c r="AB10" s="1"/>
    </row>
    <row r="11" spans="1:28" ht="18.75" customHeight="1" x14ac:dyDescent="0.25">
      <c r="A11" s="332"/>
      <c r="B11" s="29"/>
      <c r="C11" s="333" t="s">
        <v>123</v>
      </c>
      <c r="D11" s="339" t="s">
        <v>124</v>
      </c>
      <c r="E11" s="340"/>
      <c r="F11" s="341"/>
      <c r="G11" s="46"/>
      <c r="H11" s="50"/>
      <c r="I11" s="34"/>
      <c r="J11" s="39"/>
      <c r="K11" s="358" t="s">
        <v>123</v>
      </c>
      <c r="L11" s="361" t="s">
        <v>125</v>
      </c>
      <c r="M11" s="362"/>
      <c r="N11" s="363"/>
      <c r="O11" s="46"/>
      <c r="P11" s="50"/>
      <c r="Q11" s="15"/>
      <c r="R11" s="1"/>
      <c r="S11" s="1"/>
      <c r="T11" s="1"/>
      <c r="U11" s="1"/>
      <c r="V11" s="1"/>
      <c r="W11" s="1"/>
      <c r="X11" s="1"/>
      <c r="Y11" s="1"/>
      <c r="Z11" s="1"/>
      <c r="AA11" s="1"/>
      <c r="AB11" s="1"/>
    </row>
    <row r="12" spans="1:28" ht="18.75" customHeight="1" x14ac:dyDescent="0.25">
      <c r="A12" s="332"/>
      <c r="B12" s="29"/>
      <c r="C12" s="334"/>
      <c r="D12" s="342" t="s">
        <v>126</v>
      </c>
      <c r="E12" s="343"/>
      <c r="F12" s="344"/>
      <c r="G12" s="47"/>
      <c r="H12" s="51"/>
      <c r="I12" s="34"/>
      <c r="J12" s="39"/>
      <c r="K12" s="359"/>
      <c r="L12" s="364" t="s">
        <v>127</v>
      </c>
      <c r="M12" s="365"/>
      <c r="N12" s="366"/>
      <c r="O12" s="42"/>
      <c r="P12" s="51"/>
      <c r="Q12" s="15"/>
      <c r="R12" s="1"/>
      <c r="S12" s="1"/>
      <c r="T12" s="1"/>
      <c r="U12" s="1"/>
      <c r="V12" s="1"/>
      <c r="W12" s="1"/>
      <c r="X12" s="1"/>
      <c r="Y12" s="1"/>
      <c r="Z12" s="1"/>
      <c r="AA12" s="1"/>
      <c r="AB12" s="1"/>
    </row>
    <row r="13" spans="1:28" ht="35.1" customHeight="1" thickBot="1" x14ac:dyDescent="0.3">
      <c r="A13" s="332"/>
      <c r="B13" s="29"/>
      <c r="C13" s="335"/>
      <c r="D13" s="345" t="s">
        <v>128</v>
      </c>
      <c r="E13" s="346"/>
      <c r="F13" s="347"/>
      <c r="G13" s="48"/>
      <c r="H13" s="52"/>
      <c r="I13" s="34"/>
      <c r="J13" s="39"/>
      <c r="K13" s="360"/>
      <c r="L13" s="367" t="s">
        <v>129</v>
      </c>
      <c r="M13" s="368"/>
      <c r="N13" s="369"/>
      <c r="O13" s="43"/>
      <c r="P13" s="52"/>
      <c r="Q13" s="15"/>
      <c r="R13" s="1"/>
      <c r="S13" s="1"/>
      <c r="T13" s="1"/>
      <c r="U13" s="1"/>
      <c r="V13" s="1"/>
      <c r="W13" s="1"/>
      <c r="X13" s="1"/>
      <c r="Y13" s="1"/>
      <c r="Z13" s="1"/>
      <c r="AA13" s="1"/>
      <c r="AB13" s="1"/>
    </row>
    <row r="14" spans="1:28" ht="35.1" customHeight="1" x14ac:dyDescent="0.25">
      <c r="A14" s="332"/>
      <c r="B14" s="29"/>
      <c r="C14" s="336" t="s">
        <v>100</v>
      </c>
      <c r="D14" s="348" t="s">
        <v>130</v>
      </c>
      <c r="E14" s="349"/>
      <c r="F14" s="350"/>
      <c r="G14" s="46"/>
      <c r="H14" s="50"/>
      <c r="I14" s="34"/>
      <c r="J14" s="39"/>
      <c r="K14" s="370" t="s">
        <v>100</v>
      </c>
      <c r="L14" s="361" t="s">
        <v>131</v>
      </c>
      <c r="M14" s="362"/>
      <c r="N14" s="363"/>
      <c r="O14" s="41"/>
      <c r="P14" s="50"/>
      <c r="Q14" s="15"/>
      <c r="R14" s="1"/>
      <c r="S14" s="1"/>
      <c r="T14" s="1"/>
      <c r="U14" s="1"/>
      <c r="V14" s="1"/>
      <c r="W14" s="1"/>
      <c r="X14" s="1"/>
      <c r="Y14" s="1"/>
      <c r="Z14" s="1"/>
      <c r="AA14" s="1"/>
      <c r="AB14" s="1"/>
    </row>
    <row r="15" spans="1:28" ht="19.5" customHeight="1" x14ac:dyDescent="0.25">
      <c r="A15" s="332"/>
      <c r="B15" s="29"/>
      <c r="C15" s="337"/>
      <c r="D15" s="351" t="s">
        <v>132</v>
      </c>
      <c r="E15" s="352"/>
      <c r="F15" s="353"/>
      <c r="G15" s="47"/>
      <c r="H15" s="51"/>
      <c r="I15" s="34"/>
      <c r="J15" s="39"/>
      <c r="K15" s="371"/>
      <c r="L15" s="373" t="s">
        <v>133</v>
      </c>
      <c r="M15" s="374"/>
      <c r="N15" s="375"/>
      <c r="O15" s="42"/>
      <c r="P15" s="51"/>
      <c r="Q15" s="15"/>
      <c r="R15" s="1"/>
      <c r="S15" s="1"/>
      <c r="T15" s="1"/>
      <c r="U15" s="1"/>
      <c r="V15" s="1"/>
      <c r="W15" s="1"/>
      <c r="X15" s="1"/>
      <c r="Y15" s="1"/>
      <c r="Z15" s="1"/>
      <c r="AA15" s="1"/>
      <c r="AB15" s="1"/>
    </row>
    <row r="16" spans="1:28" ht="35.1" customHeight="1" x14ac:dyDescent="0.25">
      <c r="A16" s="332"/>
      <c r="B16" s="29"/>
      <c r="C16" s="337"/>
      <c r="D16" s="354" t="s">
        <v>134</v>
      </c>
      <c r="E16" s="343"/>
      <c r="F16" s="344"/>
      <c r="G16" s="47"/>
      <c r="H16" s="51"/>
      <c r="I16" s="34"/>
      <c r="J16" s="39"/>
      <c r="K16" s="371"/>
      <c r="L16" s="364" t="s">
        <v>135</v>
      </c>
      <c r="M16" s="365"/>
      <c r="N16" s="366"/>
      <c r="O16" s="42"/>
      <c r="P16" s="51"/>
      <c r="Q16" s="15"/>
      <c r="R16" s="1"/>
      <c r="S16" s="1"/>
      <c r="T16" s="1"/>
      <c r="U16" s="1"/>
      <c r="V16" s="1"/>
      <c r="W16" s="1"/>
      <c r="X16" s="1"/>
      <c r="Y16" s="1"/>
      <c r="Z16" s="1"/>
      <c r="AA16" s="1"/>
      <c r="AB16" s="1"/>
    </row>
    <row r="17" spans="1:28" ht="19.5" customHeight="1" thickBot="1" x14ac:dyDescent="0.3">
      <c r="A17" s="1"/>
      <c r="B17" s="29"/>
      <c r="C17" s="338"/>
      <c r="D17" s="355" t="s">
        <v>136</v>
      </c>
      <c r="E17" s="356"/>
      <c r="F17" s="357"/>
      <c r="G17" s="49"/>
      <c r="H17" s="53"/>
      <c r="I17" s="34"/>
      <c r="J17" s="12"/>
      <c r="K17" s="372"/>
      <c r="L17" s="376" t="s">
        <v>137</v>
      </c>
      <c r="M17" s="377"/>
      <c r="N17" s="378"/>
      <c r="O17" s="44"/>
      <c r="P17" s="53"/>
      <c r="Q17" s="13"/>
      <c r="R17" s="1"/>
      <c r="S17" s="1"/>
      <c r="T17" s="1"/>
      <c r="U17" s="1"/>
      <c r="V17" s="1"/>
      <c r="W17" s="1"/>
      <c r="X17" s="1"/>
      <c r="Y17" s="1"/>
      <c r="Z17" s="1"/>
      <c r="AA17" s="1"/>
      <c r="AB17" s="1"/>
    </row>
    <row r="18" spans="1:28" ht="15" customHeight="1" x14ac:dyDescent="0.25">
      <c r="A18" s="1"/>
      <c r="B18" s="29"/>
      <c r="C18" s="32"/>
      <c r="D18" s="32"/>
      <c r="E18" s="32"/>
      <c r="F18" s="32"/>
      <c r="G18" s="32"/>
      <c r="H18" s="32"/>
      <c r="I18" s="34"/>
      <c r="J18" s="12"/>
      <c r="K18" s="36"/>
      <c r="L18" s="36"/>
      <c r="M18" s="36"/>
      <c r="N18" s="36"/>
      <c r="O18" s="36"/>
      <c r="P18" s="36"/>
      <c r="Q18" s="13"/>
      <c r="R18" s="1"/>
      <c r="S18" s="1"/>
      <c r="T18" s="1"/>
      <c r="U18" s="1"/>
      <c r="V18" s="1"/>
      <c r="W18" s="1"/>
      <c r="X18" s="1"/>
      <c r="Y18" s="1"/>
      <c r="Z18" s="1"/>
      <c r="AA18" s="1"/>
      <c r="AB18" s="1"/>
    </row>
    <row r="19" spans="1:28" x14ac:dyDescent="0.25">
      <c r="A19" s="1"/>
      <c r="B19" s="29"/>
      <c r="C19" s="32"/>
      <c r="D19" s="32"/>
      <c r="E19" s="32"/>
      <c r="F19" s="32"/>
      <c r="G19" s="32"/>
      <c r="H19" s="32"/>
      <c r="I19" s="34"/>
      <c r="J19" s="12"/>
      <c r="K19" s="36"/>
      <c r="L19" s="36"/>
      <c r="M19" s="36"/>
      <c r="N19" s="36"/>
      <c r="O19" s="36"/>
      <c r="P19" s="36"/>
      <c r="Q19" s="13"/>
      <c r="R19" s="1"/>
      <c r="S19" s="1"/>
      <c r="T19" s="1"/>
      <c r="U19" s="1"/>
      <c r="V19" s="1"/>
      <c r="W19" s="1"/>
      <c r="X19" s="1"/>
      <c r="Y19" s="1"/>
      <c r="Z19" s="1"/>
      <c r="AA19" s="1"/>
      <c r="AB19" s="1"/>
    </row>
    <row r="20" spans="1:28" ht="19.5" customHeight="1" thickBot="1" x14ac:dyDescent="0.3">
      <c r="A20" s="1"/>
      <c r="B20" s="30"/>
      <c r="C20" s="31"/>
      <c r="D20" s="31"/>
      <c r="E20" s="31"/>
      <c r="F20" s="31"/>
      <c r="G20" s="31"/>
      <c r="H20" s="31"/>
      <c r="I20" s="35"/>
      <c r="J20" s="17"/>
      <c r="K20" s="16"/>
      <c r="L20" s="16"/>
      <c r="M20" s="16"/>
      <c r="N20" s="16"/>
      <c r="O20" s="16"/>
      <c r="P20" s="16"/>
      <c r="Q20" s="18"/>
      <c r="R20" s="1"/>
      <c r="S20" s="1"/>
      <c r="T20" s="1"/>
      <c r="U20" s="1"/>
      <c r="V20" s="1"/>
      <c r="W20" s="1"/>
      <c r="X20" s="1"/>
      <c r="Y20" s="1"/>
      <c r="Z20" s="1"/>
      <c r="AA20" s="1"/>
      <c r="AB20" s="1"/>
    </row>
    <row r="21" spans="1:28" s="1" customFormat="1" x14ac:dyDescent="0.25"/>
    <row r="22" spans="1:28" s="1" customFormat="1" x14ac:dyDescent="0.25"/>
    <row r="23" spans="1:28" s="1" customFormat="1" x14ac:dyDescent="0.25"/>
    <row r="24" spans="1:28" s="1" customFormat="1" x14ac:dyDescent="0.25"/>
    <row r="25" spans="1:28" s="1" customFormat="1" x14ac:dyDescent="0.25"/>
    <row r="26" spans="1:28" s="1" customFormat="1" x14ac:dyDescent="0.25"/>
    <row r="27" spans="1:28" s="1" customFormat="1" x14ac:dyDescent="0.25"/>
    <row r="28" spans="1:28" s="1" customFormat="1" x14ac:dyDescent="0.25"/>
    <row r="29" spans="1:28" s="1" customFormat="1" x14ac:dyDescent="0.25"/>
    <row r="30" spans="1:28" s="1" customFormat="1" x14ac:dyDescent="0.25"/>
    <row r="31" spans="1:28" s="1" customFormat="1" x14ac:dyDescent="0.25"/>
    <row r="32" spans="1:28" s="1" customFormat="1" x14ac:dyDescent="0.25"/>
    <row r="33" s="1" customFormat="1" x14ac:dyDescent="0.25"/>
    <row r="34" s="1" customFormat="1" x14ac:dyDescent="0.25"/>
    <row r="35" s="1" customFormat="1" x14ac:dyDescent="0.25"/>
    <row r="36" s="1" customFormat="1" x14ac:dyDescent="0.25"/>
    <row r="37" s="1" customFormat="1" x14ac:dyDescent="0.25"/>
    <row r="38" s="1" customFormat="1" x14ac:dyDescent="0.25"/>
    <row r="39" s="1" customFormat="1" x14ac:dyDescent="0.25"/>
    <row r="40" s="1" customFormat="1" x14ac:dyDescent="0.25"/>
    <row r="41" s="1" customFormat="1" x14ac:dyDescent="0.25"/>
    <row r="42" s="1" customFormat="1" x14ac:dyDescent="0.25"/>
    <row r="43" s="1" customFormat="1" x14ac:dyDescent="0.25"/>
  </sheetData>
  <mergeCells count="34">
    <mergeCell ref="C2:F2"/>
    <mergeCell ref="K3:K4"/>
    <mergeCell ref="C3:C4"/>
    <mergeCell ref="F3:H4"/>
    <mergeCell ref="K2:L2"/>
    <mergeCell ref="G9:G10"/>
    <mergeCell ref="H9:H10"/>
    <mergeCell ref="G6:H6"/>
    <mergeCell ref="G7:H7"/>
    <mergeCell ref="P9:P10"/>
    <mergeCell ref="O6:P6"/>
    <mergeCell ref="O7:P7"/>
    <mergeCell ref="L14:N14"/>
    <mergeCell ref="L15:N15"/>
    <mergeCell ref="L16:N16"/>
    <mergeCell ref="L17:N17"/>
    <mergeCell ref="M2:N2"/>
    <mergeCell ref="M3:P4"/>
    <mergeCell ref="A10:A16"/>
    <mergeCell ref="O9:O10"/>
    <mergeCell ref="C11:C13"/>
    <mergeCell ref="C14:C17"/>
    <mergeCell ref="D11:F11"/>
    <mergeCell ref="D12:F12"/>
    <mergeCell ref="D13:F13"/>
    <mergeCell ref="D14:F14"/>
    <mergeCell ref="D15:F15"/>
    <mergeCell ref="D16:F16"/>
    <mergeCell ref="D17:F17"/>
    <mergeCell ref="K11:K13"/>
    <mergeCell ref="L11:N11"/>
    <mergeCell ref="L12:N12"/>
    <mergeCell ref="L13:N13"/>
    <mergeCell ref="K14:K17"/>
  </mergeCells>
  <conditionalFormatting sqref="G11:G17">
    <cfRule type="containsText" dxfId="21" priority="11" operator="containsText" text="FAIL">
      <formula>NOT(ISERROR(SEARCH("FAIL",G11)))</formula>
    </cfRule>
    <cfRule type="containsText" dxfId="20" priority="12" operator="containsText" text="PASS">
      <formula>NOT(ISERROR(SEARCH("PASS",G11)))</formula>
    </cfRule>
    <cfRule type="expression" dxfId="19" priority="13">
      <formula>COUNTIF(#REF!, G11)&gt;0</formula>
    </cfRule>
  </conditionalFormatting>
  <conditionalFormatting sqref="G12:G17">
    <cfRule type="cellIs" dxfId="18" priority="10" operator="equal">
      <formula>"PASS"</formula>
    </cfRule>
  </conditionalFormatting>
  <conditionalFormatting sqref="O11:O17">
    <cfRule type="containsText" dxfId="17" priority="2" operator="containsText" text="FAIL">
      <formula>NOT(ISERROR(SEARCH("FAIL",O11)))</formula>
    </cfRule>
    <cfRule type="containsText" dxfId="16" priority="3" operator="containsText" text="PASS">
      <formula>NOT(ISERROR(SEARCH("PASS",O11)))</formula>
    </cfRule>
    <cfRule type="expression" dxfId="15" priority="4">
      <formula>COUNTIF(#REF!, O11)&gt;0</formula>
    </cfRule>
  </conditionalFormatting>
  <conditionalFormatting sqref="O12:O17">
    <cfRule type="cellIs" dxfId="14" priority="1" operator="equal">
      <formula>"PASS"</formula>
    </cfRule>
  </conditionalFormatting>
  <conditionalFormatting sqref="Q11:Q16">
    <cfRule type="expression" dxfId="13" priority="99">
      <formula>AND(#REF!=0, #REF!&lt;&gt;"")</formula>
    </cfRule>
  </conditionalFormatting>
  <conditionalFormatting sqref="R10:R15">
    <cfRule type="expression" dxfId="12" priority="98">
      <formula>#REF!="No"</formula>
    </cfRule>
  </conditionalFormatting>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29AA3E1C-4D0E-4B4B-8BEB-676B39F8983F}">
          <x14:formula1>
            <xm:f>Dropdowns!$B$2:$B$3</xm:f>
          </x14:formula1>
          <xm:sqref>Q11:Q16</xm:sqref>
        </x14:dataValidation>
        <x14:dataValidation type="list" allowBlank="1" showInputMessage="1" showErrorMessage="1" xr:uid="{8279D862-8B6F-45A9-A0CE-32DA3636BE51}">
          <x14:formula1>
            <xm:f>'DROP DOWNS'!$C$10:$C$11</xm:f>
          </x14:formula1>
          <xm:sqref>G11:G17 O11:O17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33DD8-A31C-4805-9D8E-E72E437215F6}">
  <sheetPr>
    <tabColor rgb="FFFF5D5D"/>
  </sheetPr>
  <dimension ref="A1:AD29"/>
  <sheetViews>
    <sheetView showGridLines="0" zoomScale="70" zoomScaleNormal="70" workbookViewId="0">
      <selection activeCell="L15" sqref="L15:N15"/>
    </sheetView>
  </sheetViews>
  <sheetFormatPr defaultRowHeight="15" x14ac:dyDescent="0.25"/>
  <cols>
    <col min="1" max="1" width="9.140625" style="179"/>
    <col min="2" max="8" width="15.5703125" style="179" customWidth="1"/>
    <col min="9" max="16384" width="9.140625" style="179"/>
  </cols>
  <sheetData>
    <row r="1" spans="1:30" ht="15.75" thickBot="1" x14ac:dyDescent="0.3">
      <c r="A1" s="178"/>
      <c r="B1" s="178"/>
      <c r="C1" s="178"/>
      <c r="D1" s="178"/>
      <c r="E1" s="178"/>
      <c r="F1" s="178"/>
      <c r="G1" s="178"/>
      <c r="H1" s="178"/>
      <c r="I1" s="178"/>
      <c r="J1" s="178"/>
      <c r="K1" s="178"/>
      <c r="L1" s="178"/>
      <c r="M1" s="178"/>
      <c r="N1" s="178"/>
      <c r="O1" s="178"/>
      <c r="P1" s="178"/>
      <c r="Q1" s="178"/>
      <c r="R1" s="178"/>
      <c r="S1" s="178"/>
      <c r="T1" s="178"/>
      <c r="U1" s="178"/>
      <c r="V1" s="178"/>
      <c r="W1" s="178"/>
      <c r="X1" s="178"/>
      <c r="Y1" s="178"/>
      <c r="Z1" s="178"/>
      <c r="AA1" s="178"/>
      <c r="AB1" s="178"/>
      <c r="AC1" s="178"/>
      <c r="AD1" s="178"/>
    </row>
    <row r="2" spans="1:30" ht="15" customHeight="1" thickBot="1" x14ac:dyDescent="0.3">
      <c r="A2" s="178"/>
      <c r="B2" s="398" t="s">
        <v>138</v>
      </c>
      <c r="C2" s="394" t="s">
        <v>44</v>
      </c>
      <c r="D2" s="394"/>
      <c r="E2" s="395"/>
      <c r="F2" s="396" t="s">
        <v>97</v>
      </c>
      <c r="G2" s="397"/>
      <c r="H2" s="398" t="s">
        <v>139</v>
      </c>
      <c r="I2" s="178"/>
      <c r="J2" s="178"/>
      <c r="K2" s="178"/>
      <c r="L2" s="178"/>
      <c r="M2" s="178"/>
      <c r="N2" s="178"/>
      <c r="O2" s="178"/>
      <c r="P2" s="178"/>
      <c r="Q2" s="178"/>
      <c r="R2" s="178"/>
      <c r="S2" s="178"/>
      <c r="T2" s="178"/>
      <c r="U2" s="178"/>
      <c r="V2" s="178"/>
      <c r="W2" s="178"/>
      <c r="X2" s="178"/>
      <c r="Y2" s="178"/>
      <c r="Z2" s="178"/>
      <c r="AA2" s="178"/>
      <c r="AB2" s="178"/>
      <c r="AC2" s="178"/>
      <c r="AD2" s="178"/>
    </row>
    <row r="3" spans="1:30" ht="30.75" customHeight="1" x14ac:dyDescent="0.25">
      <c r="A3" s="178"/>
      <c r="B3" s="399"/>
      <c r="C3" s="398" t="s">
        <v>46</v>
      </c>
      <c r="D3" s="398" t="s">
        <v>98</v>
      </c>
      <c r="E3" s="398" t="s">
        <v>99</v>
      </c>
      <c r="F3" s="398" t="s">
        <v>100</v>
      </c>
      <c r="G3" s="398" t="s">
        <v>140</v>
      </c>
      <c r="H3" s="399"/>
      <c r="I3" s="178"/>
      <c r="J3" s="178"/>
      <c r="K3" s="178"/>
      <c r="L3" s="178"/>
      <c r="M3" s="178"/>
      <c r="N3" s="178"/>
      <c r="O3" s="178"/>
      <c r="P3" s="178"/>
      <c r="Q3" s="178"/>
      <c r="R3" s="178"/>
      <c r="S3" s="178"/>
      <c r="T3" s="178"/>
      <c r="U3" s="178"/>
      <c r="V3" s="178"/>
      <c r="W3" s="178"/>
      <c r="X3" s="178"/>
      <c r="Y3" s="178"/>
      <c r="Z3" s="178"/>
      <c r="AA3" s="178"/>
      <c r="AB3" s="178"/>
      <c r="AC3" s="178"/>
      <c r="AD3" s="178"/>
    </row>
    <row r="4" spans="1:30" ht="15.75" thickBot="1" x14ac:dyDescent="0.3">
      <c r="A4" s="178"/>
      <c r="B4" s="399"/>
      <c r="C4" s="399"/>
      <c r="D4" s="399"/>
      <c r="E4" s="399"/>
      <c r="F4" s="399"/>
      <c r="G4" s="399"/>
      <c r="H4" s="399"/>
      <c r="I4" s="178"/>
      <c r="J4" s="178"/>
      <c r="K4" s="178"/>
      <c r="L4" s="178"/>
      <c r="M4" s="178"/>
      <c r="N4" s="178"/>
      <c r="O4" s="178"/>
      <c r="P4" s="178"/>
      <c r="Q4" s="178"/>
      <c r="R4" s="178"/>
      <c r="S4" s="178"/>
      <c r="T4" s="178"/>
      <c r="U4" s="178"/>
      <c r="V4" s="178"/>
      <c r="W4" s="178"/>
      <c r="X4" s="178"/>
      <c r="Y4" s="178"/>
      <c r="Z4" s="178"/>
      <c r="AA4" s="178"/>
      <c r="AB4" s="178"/>
      <c r="AC4" s="178"/>
      <c r="AD4" s="178"/>
    </row>
    <row r="5" spans="1:30" ht="39.950000000000003" customHeight="1" x14ac:dyDescent="0.25">
      <c r="A5" s="178"/>
      <c r="B5" s="180">
        <f>'Property details'!B22</f>
        <v>0</v>
      </c>
      <c r="C5" s="181"/>
      <c r="D5" s="182"/>
      <c r="E5" s="183"/>
      <c r="F5" s="181"/>
      <c r="G5" s="184"/>
      <c r="H5" s="173">
        <f>SUM(C5:G5)</f>
        <v>0</v>
      </c>
      <c r="I5" s="178"/>
      <c r="J5" s="178"/>
      <c r="K5" s="178"/>
      <c r="L5" s="178"/>
      <c r="M5" s="178"/>
      <c r="N5" s="178"/>
      <c r="O5" s="178"/>
      <c r="P5" s="178"/>
      <c r="Q5" s="178"/>
      <c r="R5" s="178"/>
      <c r="S5" s="178"/>
      <c r="T5" s="178"/>
      <c r="U5" s="178"/>
      <c r="V5" s="178"/>
      <c r="W5" s="178"/>
      <c r="X5" s="178"/>
      <c r="Y5" s="178"/>
      <c r="Z5" s="178"/>
      <c r="AA5" s="178"/>
      <c r="AB5" s="178"/>
      <c r="AC5" s="178"/>
      <c r="AD5" s="178"/>
    </row>
    <row r="6" spans="1:30" ht="39.950000000000003" customHeight="1" x14ac:dyDescent="0.25">
      <c r="A6" s="178"/>
      <c r="B6" s="185">
        <f>'Property details'!B23</f>
        <v>0</v>
      </c>
      <c r="C6" s="186"/>
      <c r="D6" s="187"/>
      <c r="E6" s="188"/>
      <c r="F6" s="186"/>
      <c r="G6" s="189"/>
      <c r="H6" s="174">
        <f t="shared" ref="H6:H14" si="0">SUM(C6:G6)</f>
        <v>0</v>
      </c>
      <c r="I6" s="178"/>
      <c r="J6" s="178"/>
      <c r="K6" s="178"/>
      <c r="L6" s="178"/>
      <c r="M6" s="178"/>
      <c r="N6" s="178"/>
      <c r="O6" s="178"/>
      <c r="P6" s="178"/>
      <c r="Q6" s="178"/>
      <c r="R6" s="178"/>
      <c r="S6" s="178"/>
      <c r="T6" s="178"/>
      <c r="U6" s="178"/>
      <c r="V6" s="178"/>
      <c r="W6" s="178"/>
      <c r="X6" s="178"/>
      <c r="Y6" s="178"/>
      <c r="Z6" s="178"/>
      <c r="AA6" s="178"/>
      <c r="AB6" s="178"/>
      <c r="AC6" s="178"/>
      <c r="AD6" s="178"/>
    </row>
    <row r="7" spans="1:30" ht="39.950000000000003" customHeight="1" x14ac:dyDescent="0.25">
      <c r="A7" s="178"/>
      <c r="B7" s="185">
        <f>'Property details'!B24</f>
        <v>0</v>
      </c>
      <c r="C7" s="186"/>
      <c r="D7" s="187"/>
      <c r="E7" s="188"/>
      <c r="F7" s="186"/>
      <c r="G7" s="189"/>
      <c r="H7" s="174">
        <f t="shared" si="0"/>
        <v>0</v>
      </c>
      <c r="I7" s="178"/>
      <c r="J7" s="178"/>
      <c r="K7" s="178"/>
      <c r="L7" s="178"/>
      <c r="M7" s="178"/>
      <c r="N7" s="178"/>
      <c r="O7" s="178"/>
      <c r="P7" s="178"/>
      <c r="Q7" s="178"/>
      <c r="R7" s="178"/>
      <c r="S7" s="178"/>
      <c r="T7" s="178"/>
      <c r="U7" s="178"/>
      <c r="V7" s="178"/>
      <c r="W7" s="178"/>
      <c r="X7" s="178"/>
      <c r="Y7" s="178"/>
      <c r="Z7" s="178"/>
      <c r="AA7" s="178"/>
      <c r="AB7" s="178"/>
      <c r="AC7" s="178"/>
      <c r="AD7" s="178"/>
    </row>
    <row r="8" spans="1:30" ht="39.950000000000003" customHeight="1" x14ac:dyDescent="0.25">
      <c r="A8" s="178"/>
      <c r="B8" s="185">
        <f>'Property details'!B25</f>
        <v>0</v>
      </c>
      <c r="C8" s="186"/>
      <c r="D8" s="187"/>
      <c r="E8" s="188"/>
      <c r="F8" s="186"/>
      <c r="G8" s="189"/>
      <c r="H8" s="174">
        <f t="shared" si="0"/>
        <v>0</v>
      </c>
      <c r="I8" s="178"/>
      <c r="J8" s="178"/>
      <c r="K8" s="178"/>
      <c r="L8" s="178"/>
      <c r="M8" s="178"/>
      <c r="N8" s="178"/>
      <c r="O8" s="178"/>
      <c r="P8" s="178"/>
      <c r="Q8" s="178"/>
      <c r="R8" s="178"/>
      <c r="S8" s="178"/>
      <c r="T8" s="178"/>
      <c r="U8" s="178"/>
      <c r="V8" s="178"/>
      <c r="W8" s="178"/>
      <c r="X8" s="178"/>
      <c r="Y8" s="178"/>
      <c r="Z8" s="178"/>
      <c r="AA8" s="178"/>
      <c r="AB8" s="178"/>
      <c r="AC8" s="178"/>
      <c r="AD8" s="178"/>
    </row>
    <row r="9" spans="1:30" ht="39.950000000000003" customHeight="1" x14ac:dyDescent="0.25">
      <c r="A9" s="178"/>
      <c r="B9" s="185">
        <f>'Property details'!B26</f>
        <v>0</v>
      </c>
      <c r="C9" s="186"/>
      <c r="D9" s="187"/>
      <c r="E9" s="188"/>
      <c r="F9" s="186"/>
      <c r="G9" s="189"/>
      <c r="H9" s="174">
        <f t="shared" si="0"/>
        <v>0</v>
      </c>
      <c r="I9" s="178"/>
      <c r="J9" s="178"/>
      <c r="K9" s="178"/>
      <c r="L9" s="178"/>
      <c r="M9" s="178"/>
      <c r="N9" s="178"/>
      <c r="O9" s="178"/>
      <c r="P9" s="178"/>
      <c r="Q9" s="178"/>
      <c r="R9" s="178"/>
      <c r="S9" s="178"/>
      <c r="T9" s="178"/>
      <c r="U9" s="178"/>
      <c r="V9" s="178"/>
      <c r="W9" s="178"/>
      <c r="X9" s="178"/>
      <c r="Y9" s="178"/>
      <c r="Z9" s="178"/>
      <c r="AA9" s="178"/>
      <c r="AB9" s="178"/>
      <c r="AC9" s="178"/>
      <c r="AD9" s="178"/>
    </row>
    <row r="10" spans="1:30" ht="39.950000000000003" customHeight="1" x14ac:dyDescent="0.25">
      <c r="A10" s="178"/>
      <c r="B10" s="185">
        <f>'Property details'!B27</f>
        <v>0</v>
      </c>
      <c r="C10" s="186"/>
      <c r="D10" s="187"/>
      <c r="E10" s="188"/>
      <c r="F10" s="186"/>
      <c r="G10" s="189"/>
      <c r="H10" s="174">
        <f t="shared" si="0"/>
        <v>0</v>
      </c>
      <c r="I10" s="178"/>
      <c r="J10" s="178"/>
      <c r="K10" s="178"/>
      <c r="L10" s="178"/>
      <c r="M10" s="178"/>
      <c r="N10" s="178"/>
      <c r="O10" s="178"/>
      <c r="P10" s="178"/>
      <c r="Q10" s="178"/>
      <c r="R10" s="178"/>
      <c r="S10" s="178"/>
      <c r="T10" s="178"/>
      <c r="U10" s="178"/>
      <c r="V10" s="178"/>
      <c r="W10" s="178"/>
      <c r="X10" s="178"/>
      <c r="Y10" s="178"/>
      <c r="Z10" s="178"/>
      <c r="AA10" s="178"/>
      <c r="AB10" s="178"/>
      <c r="AC10" s="178"/>
      <c r="AD10" s="178"/>
    </row>
    <row r="11" spans="1:30" ht="39.950000000000003" customHeight="1" x14ac:dyDescent="0.25">
      <c r="A11" s="178"/>
      <c r="B11" s="185">
        <f>'Property details'!B32</f>
        <v>0</v>
      </c>
      <c r="C11" s="186"/>
      <c r="D11" s="187"/>
      <c r="E11" s="188"/>
      <c r="F11" s="186"/>
      <c r="G11" s="189"/>
      <c r="H11" s="174">
        <f t="shared" si="0"/>
        <v>0</v>
      </c>
      <c r="I11" s="178"/>
      <c r="J11" s="178"/>
      <c r="K11" s="178"/>
      <c r="L11" s="178"/>
      <c r="M11" s="178"/>
      <c r="N11" s="178"/>
      <c r="O11" s="178"/>
      <c r="P11" s="178"/>
      <c r="Q11" s="178"/>
      <c r="R11" s="178"/>
      <c r="S11" s="178"/>
      <c r="T11" s="178"/>
      <c r="U11" s="178"/>
      <c r="V11" s="178"/>
      <c r="W11" s="178"/>
      <c r="X11" s="178"/>
      <c r="Y11" s="178"/>
      <c r="Z11" s="178"/>
      <c r="AA11" s="178"/>
      <c r="AB11" s="178"/>
      <c r="AC11" s="178"/>
      <c r="AD11" s="178"/>
    </row>
    <row r="12" spans="1:30" ht="39.950000000000003" customHeight="1" x14ac:dyDescent="0.25">
      <c r="A12" s="178"/>
      <c r="B12" s="185">
        <f>'Property details'!B33</f>
        <v>0</v>
      </c>
      <c r="C12" s="186"/>
      <c r="D12" s="187"/>
      <c r="E12" s="188"/>
      <c r="F12" s="186"/>
      <c r="G12" s="189"/>
      <c r="H12" s="174">
        <f t="shared" si="0"/>
        <v>0</v>
      </c>
      <c r="I12" s="178"/>
      <c r="J12" s="178"/>
      <c r="K12" s="178"/>
      <c r="L12" s="178"/>
      <c r="M12" s="178"/>
      <c r="N12" s="178"/>
      <c r="O12" s="178"/>
      <c r="P12" s="178"/>
      <c r="Q12" s="178"/>
      <c r="R12" s="178"/>
      <c r="S12" s="178"/>
      <c r="T12" s="178"/>
      <c r="U12" s="178"/>
      <c r="V12" s="178"/>
      <c r="W12" s="178"/>
      <c r="X12" s="178"/>
      <c r="Y12" s="178"/>
      <c r="Z12" s="178"/>
      <c r="AA12" s="178"/>
      <c r="AB12" s="178"/>
      <c r="AC12" s="178"/>
      <c r="AD12" s="178"/>
    </row>
    <row r="13" spans="1:30" ht="39.950000000000003" customHeight="1" x14ac:dyDescent="0.25">
      <c r="A13" s="178"/>
      <c r="B13" s="185">
        <f>'Property details'!B34</f>
        <v>0</v>
      </c>
      <c r="C13" s="186"/>
      <c r="D13" s="187"/>
      <c r="E13" s="188"/>
      <c r="F13" s="186"/>
      <c r="G13" s="189"/>
      <c r="H13" s="174">
        <f t="shared" si="0"/>
        <v>0</v>
      </c>
      <c r="I13" s="178"/>
      <c r="J13" s="178"/>
      <c r="K13" s="178"/>
      <c r="L13" s="178"/>
      <c r="M13" s="178"/>
      <c r="N13" s="178"/>
      <c r="O13" s="178"/>
      <c r="P13" s="178"/>
      <c r="Q13" s="178"/>
      <c r="R13" s="178"/>
      <c r="S13" s="178"/>
      <c r="T13" s="178"/>
      <c r="U13" s="178"/>
      <c r="V13" s="178"/>
      <c r="W13" s="178"/>
      <c r="X13" s="178"/>
      <c r="Y13" s="178"/>
      <c r="Z13" s="178"/>
      <c r="AA13" s="178"/>
      <c r="AB13" s="178"/>
      <c r="AC13" s="178"/>
      <c r="AD13" s="178"/>
    </row>
    <row r="14" spans="1:30" ht="39.950000000000003" customHeight="1" thickBot="1" x14ac:dyDescent="0.3">
      <c r="A14" s="178"/>
      <c r="B14" s="190">
        <f>'Property details'!B35</f>
        <v>0</v>
      </c>
      <c r="C14" s="191"/>
      <c r="D14" s="192"/>
      <c r="E14" s="193"/>
      <c r="F14" s="191"/>
      <c r="G14" s="194"/>
      <c r="H14" s="174">
        <f t="shared" si="0"/>
        <v>0</v>
      </c>
      <c r="I14" s="178"/>
      <c r="J14" s="178"/>
      <c r="K14" s="178"/>
      <c r="L14" s="178"/>
      <c r="M14" s="178"/>
      <c r="N14" s="178"/>
      <c r="O14" s="178"/>
      <c r="P14" s="178"/>
      <c r="Q14" s="178"/>
      <c r="R14" s="178"/>
      <c r="S14" s="178"/>
      <c r="T14" s="178"/>
      <c r="U14" s="178"/>
      <c r="V14" s="178"/>
      <c r="W14" s="178"/>
      <c r="X14" s="178"/>
      <c r="Y14" s="178"/>
      <c r="Z14" s="178"/>
      <c r="AA14" s="178"/>
      <c r="AB14" s="178"/>
      <c r="AC14" s="178"/>
      <c r="AD14" s="178"/>
    </row>
    <row r="15" spans="1:30" ht="39.950000000000003" customHeight="1" thickBot="1" x14ac:dyDescent="0.3">
      <c r="A15" s="178"/>
      <c r="B15" s="195"/>
      <c r="C15" s="195"/>
      <c r="D15" s="195"/>
      <c r="E15" s="195"/>
      <c r="F15" s="195"/>
      <c r="G15" s="195"/>
      <c r="H15" s="175">
        <f>SUM(H5:H14)</f>
        <v>0</v>
      </c>
      <c r="I15" s="196" t="s">
        <v>141</v>
      </c>
      <c r="J15" s="178"/>
      <c r="K15" s="178"/>
      <c r="L15" s="178"/>
      <c r="M15" s="178"/>
      <c r="N15" s="178"/>
      <c r="O15" s="178"/>
      <c r="P15" s="178"/>
      <c r="Q15" s="178"/>
      <c r="R15" s="178"/>
      <c r="S15" s="178"/>
      <c r="T15" s="178"/>
      <c r="U15" s="178"/>
      <c r="V15" s="178"/>
      <c r="W15" s="178"/>
      <c r="X15" s="178"/>
      <c r="Y15" s="178"/>
      <c r="Z15" s="178"/>
      <c r="AA15" s="178"/>
      <c r="AB15" s="178"/>
      <c r="AC15" s="178"/>
      <c r="AD15" s="178"/>
    </row>
    <row r="16" spans="1:30" x14ac:dyDescent="0.25">
      <c r="A16" s="178"/>
      <c r="B16" s="178"/>
      <c r="C16" s="178"/>
      <c r="D16" s="178"/>
      <c r="E16" s="178"/>
      <c r="F16" s="178"/>
      <c r="G16" s="178"/>
      <c r="H16" s="178"/>
      <c r="I16" s="178"/>
      <c r="J16" s="178"/>
      <c r="K16" s="178"/>
      <c r="L16" s="178"/>
      <c r="M16" s="178"/>
      <c r="N16" s="178"/>
      <c r="O16" s="178"/>
      <c r="P16" s="178"/>
      <c r="Q16" s="178"/>
      <c r="R16" s="178"/>
      <c r="S16" s="178"/>
      <c r="T16" s="178"/>
      <c r="U16" s="178"/>
      <c r="V16" s="178"/>
      <c r="W16" s="178"/>
      <c r="X16" s="178"/>
      <c r="Y16" s="178"/>
      <c r="Z16" s="178"/>
      <c r="AA16" s="178"/>
      <c r="AB16" s="178"/>
      <c r="AC16" s="178"/>
      <c r="AD16" s="178"/>
    </row>
    <row r="17" spans="1:30" x14ac:dyDescent="0.25">
      <c r="A17" s="178"/>
      <c r="B17" s="387" t="s">
        <v>142</v>
      </c>
      <c r="C17" s="389" t="s">
        <v>44</v>
      </c>
      <c r="D17" s="390"/>
      <c r="E17" s="390"/>
      <c r="F17" s="391" t="s">
        <v>97</v>
      </c>
      <c r="G17" s="391"/>
      <c r="H17" s="178"/>
      <c r="I17" s="178"/>
      <c r="J17" s="178"/>
      <c r="K17" s="178"/>
      <c r="L17" s="178"/>
      <c r="M17" s="178"/>
      <c r="N17" s="178"/>
      <c r="O17" s="178"/>
      <c r="P17" s="178"/>
      <c r="Q17" s="178"/>
      <c r="R17" s="178"/>
      <c r="S17" s="178"/>
      <c r="T17" s="178"/>
      <c r="U17" s="178"/>
      <c r="V17" s="178"/>
      <c r="W17" s="178"/>
      <c r="X17" s="178"/>
      <c r="Y17" s="178"/>
      <c r="Z17" s="178"/>
      <c r="AA17" s="178"/>
      <c r="AB17" s="178"/>
      <c r="AC17" s="178"/>
      <c r="AD17" s="178"/>
    </row>
    <row r="18" spans="1:30" x14ac:dyDescent="0.25">
      <c r="A18" s="178"/>
      <c r="B18" s="388"/>
      <c r="C18" s="392" t="s">
        <v>46</v>
      </c>
      <c r="D18" s="393" t="s">
        <v>98</v>
      </c>
      <c r="E18" s="393" t="s">
        <v>99</v>
      </c>
      <c r="F18" s="393" t="s">
        <v>100</v>
      </c>
      <c r="G18" s="393" t="s">
        <v>140</v>
      </c>
      <c r="H18" s="178"/>
      <c r="I18" s="178"/>
      <c r="J18" s="178"/>
      <c r="K18" s="178"/>
      <c r="L18" s="178"/>
      <c r="M18" s="178"/>
      <c r="N18" s="178"/>
      <c r="O18" s="178"/>
      <c r="P18" s="178"/>
      <c r="Q18" s="178"/>
      <c r="R18" s="178"/>
      <c r="S18" s="178"/>
      <c r="T18" s="178"/>
      <c r="U18" s="178"/>
      <c r="V18" s="178"/>
      <c r="W18" s="178"/>
      <c r="X18" s="178"/>
      <c r="Y18" s="178"/>
      <c r="Z18" s="178"/>
      <c r="AA18" s="178"/>
      <c r="AB18" s="178"/>
      <c r="AC18" s="178"/>
      <c r="AD18" s="178"/>
    </row>
    <row r="19" spans="1:30" x14ac:dyDescent="0.25">
      <c r="A19" s="178"/>
      <c r="B19" s="388"/>
      <c r="C19" s="392"/>
      <c r="D19" s="393"/>
      <c r="E19" s="393"/>
      <c r="F19" s="393"/>
      <c r="G19" s="393"/>
      <c r="H19" s="178"/>
      <c r="I19" s="178"/>
      <c r="J19" s="178"/>
      <c r="K19" s="178"/>
      <c r="L19" s="178"/>
      <c r="M19" s="178"/>
      <c r="N19" s="178"/>
      <c r="O19" s="178"/>
      <c r="P19" s="178"/>
      <c r="Q19" s="178"/>
      <c r="R19" s="178"/>
      <c r="S19" s="178"/>
      <c r="T19" s="178"/>
      <c r="U19" s="178"/>
      <c r="V19" s="178"/>
      <c r="W19" s="178"/>
      <c r="X19" s="178"/>
      <c r="Y19" s="178"/>
      <c r="Z19" s="178"/>
      <c r="AA19" s="178"/>
      <c r="AB19" s="178"/>
      <c r="AC19" s="178"/>
      <c r="AD19" s="178"/>
    </row>
    <row r="20" spans="1:30" ht="32.25" customHeight="1" x14ac:dyDescent="0.25">
      <c r="A20" s="178"/>
      <c r="B20" s="197" t="s">
        <v>143</v>
      </c>
      <c r="C20" s="176">
        <f>COUNTIF('Property details'!F22:F35,"TRUE")</f>
        <v>0</v>
      </c>
      <c r="D20" s="176">
        <f>COUNTIF('Property details'!G22:G35,"TRUE")</f>
        <v>0</v>
      </c>
      <c r="E20" s="176">
        <f>COUNTIF('Property details'!H22:H35,"TRUE")</f>
        <v>0</v>
      </c>
      <c r="F20" s="176">
        <f>COUNTIF('Property details'!I22:I35,"TRUE")</f>
        <v>0</v>
      </c>
      <c r="G20" s="176">
        <f>COUNTIF('Property details'!J22:J35,"TRUE")</f>
        <v>0</v>
      </c>
      <c r="H20" s="178"/>
      <c r="I20" s="178"/>
      <c r="J20" s="178"/>
      <c r="K20" s="178"/>
      <c r="L20" s="178"/>
      <c r="M20" s="178"/>
      <c r="N20" s="178"/>
      <c r="O20" s="178"/>
      <c r="P20" s="178"/>
      <c r="Q20" s="178"/>
      <c r="R20" s="178"/>
      <c r="S20" s="178"/>
      <c r="T20" s="178"/>
      <c r="U20" s="178"/>
      <c r="V20" s="178"/>
      <c r="W20" s="178"/>
      <c r="X20" s="178"/>
      <c r="Y20" s="178"/>
      <c r="Z20" s="178"/>
      <c r="AA20" s="178"/>
      <c r="AB20" s="178"/>
      <c r="AC20" s="178"/>
      <c r="AD20" s="178"/>
    </row>
    <row r="21" spans="1:30" ht="27.75" customHeight="1" x14ac:dyDescent="0.25">
      <c r="A21" s="178"/>
      <c r="B21" s="198" t="s">
        <v>144</v>
      </c>
      <c r="C21" s="177">
        <f>COUNTIF(C5:C14,"&gt;0")+COUNTIF(C5:C14,"FAIL")</f>
        <v>0</v>
      </c>
      <c r="D21" s="177">
        <f t="shared" ref="D21:G21" si="1">COUNTIF(D5:D14,"&gt;0")+COUNTIF(D5:D14,"FAIL")</f>
        <v>0</v>
      </c>
      <c r="E21" s="177">
        <f t="shared" si="1"/>
        <v>0</v>
      </c>
      <c r="F21" s="177">
        <f t="shared" si="1"/>
        <v>0</v>
      </c>
      <c r="G21" s="177">
        <f t="shared" si="1"/>
        <v>0</v>
      </c>
      <c r="H21" s="178"/>
      <c r="I21" s="178"/>
      <c r="J21" s="178"/>
      <c r="K21" s="178"/>
      <c r="L21" s="178"/>
      <c r="M21" s="178"/>
      <c r="N21" s="178"/>
      <c r="O21" s="178"/>
      <c r="P21" s="178"/>
      <c r="Q21" s="178"/>
      <c r="R21" s="178"/>
      <c r="S21" s="178"/>
      <c r="T21" s="178"/>
      <c r="U21" s="178"/>
      <c r="V21" s="178"/>
      <c r="W21" s="178"/>
      <c r="X21" s="178"/>
      <c r="Y21" s="178"/>
      <c r="Z21" s="178"/>
      <c r="AA21" s="178"/>
      <c r="AB21" s="178"/>
      <c r="AC21" s="178"/>
      <c r="AD21" s="178"/>
    </row>
    <row r="22" spans="1:30" hidden="1" x14ac:dyDescent="0.25">
      <c r="A22" s="178"/>
      <c r="B22" s="199" t="s">
        <v>145</v>
      </c>
      <c r="C22" s="199" t="str">
        <f>IF(C20=C21,"Match",IF(C20&lt;C21,"More","Less"))</f>
        <v>Match</v>
      </c>
      <c r="D22" s="199" t="str">
        <f t="shared" ref="D22:G22" si="2">IF(D20=D21,"Match",IF(D20&lt;D21,"More","Less"))</f>
        <v>Match</v>
      </c>
      <c r="E22" s="199" t="str">
        <f t="shared" si="2"/>
        <v>Match</v>
      </c>
      <c r="F22" s="199" t="str">
        <f t="shared" si="2"/>
        <v>Match</v>
      </c>
      <c r="G22" s="199" t="str">
        <f t="shared" si="2"/>
        <v>Match</v>
      </c>
      <c r="H22" s="178"/>
      <c r="I22" s="178"/>
      <c r="J22" s="178"/>
      <c r="K22" s="178"/>
      <c r="L22" s="178"/>
      <c r="M22" s="178"/>
      <c r="N22" s="178"/>
      <c r="O22" s="178"/>
      <c r="P22" s="178"/>
      <c r="Q22" s="178"/>
      <c r="R22" s="178"/>
      <c r="S22" s="178"/>
      <c r="T22" s="178"/>
      <c r="U22" s="178"/>
      <c r="V22" s="178"/>
      <c r="W22" s="178"/>
      <c r="X22" s="178"/>
      <c r="Y22" s="178"/>
      <c r="Z22" s="178"/>
      <c r="AA22" s="178"/>
      <c r="AB22" s="178"/>
      <c r="AC22" s="178"/>
      <c r="AD22" s="178"/>
    </row>
    <row r="23" spans="1:30" x14ac:dyDescent="0.25">
      <c r="A23" s="178"/>
      <c r="B23" s="178"/>
      <c r="C23" s="178"/>
      <c r="D23" s="178"/>
      <c r="E23" s="178"/>
      <c r="F23" s="178"/>
      <c r="G23" s="178"/>
      <c r="H23" s="178"/>
      <c r="I23" s="178"/>
      <c r="J23" s="178"/>
      <c r="K23" s="178"/>
      <c r="L23" s="178"/>
      <c r="M23" s="178"/>
      <c r="N23" s="178"/>
      <c r="O23" s="178"/>
      <c r="P23" s="178"/>
      <c r="Q23" s="178"/>
      <c r="R23" s="178"/>
      <c r="S23" s="178"/>
      <c r="T23" s="178"/>
      <c r="U23" s="178"/>
      <c r="V23" s="178"/>
      <c r="W23" s="178"/>
      <c r="X23" s="178"/>
      <c r="Y23" s="178"/>
      <c r="Z23" s="178"/>
      <c r="AA23" s="178"/>
      <c r="AB23" s="178"/>
      <c r="AC23" s="178"/>
      <c r="AD23" s="178"/>
    </row>
    <row r="24" spans="1:30" x14ac:dyDescent="0.25">
      <c r="A24" s="178"/>
      <c r="B24" s="178"/>
      <c r="C24" s="178"/>
      <c r="D24" s="178"/>
      <c r="E24" s="178"/>
      <c r="F24" s="178"/>
      <c r="G24" s="178"/>
      <c r="H24" s="178"/>
      <c r="I24" s="178"/>
      <c r="J24" s="178"/>
      <c r="K24" s="178"/>
      <c r="L24" s="178"/>
      <c r="M24" s="178"/>
      <c r="N24" s="178"/>
      <c r="O24" s="178"/>
      <c r="P24" s="178"/>
      <c r="Q24" s="178"/>
      <c r="R24" s="178"/>
      <c r="S24" s="178"/>
      <c r="T24" s="178"/>
      <c r="U24" s="178"/>
      <c r="V24" s="178"/>
      <c r="W24" s="178"/>
      <c r="X24" s="178"/>
      <c r="Y24" s="178"/>
      <c r="Z24" s="178"/>
      <c r="AA24" s="178"/>
      <c r="AB24" s="178"/>
      <c r="AC24" s="178"/>
      <c r="AD24" s="178"/>
    </row>
    <row r="25" spans="1:30" x14ac:dyDescent="0.25">
      <c r="A25" s="178"/>
      <c r="B25" s="178"/>
      <c r="C25" s="178"/>
      <c r="D25" s="178"/>
      <c r="E25" s="178"/>
      <c r="F25" s="178"/>
      <c r="G25" s="178"/>
      <c r="H25" s="178"/>
      <c r="I25" s="178"/>
      <c r="J25" s="178"/>
      <c r="K25" s="178"/>
      <c r="L25" s="178"/>
      <c r="M25" s="178"/>
      <c r="N25" s="178"/>
      <c r="O25" s="178"/>
      <c r="P25" s="178"/>
      <c r="Q25" s="178"/>
      <c r="R25" s="178"/>
      <c r="S25" s="178"/>
      <c r="T25" s="178"/>
      <c r="U25" s="178"/>
      <c r="V25" s="178"/>
      <c r="W25" s="178"/>
      <c r="X25" s="178"/>
      <c r="Y25" s="178"/>
      <c r="Z25" s="178"/>
      <c r="AA25" s="178"/>
      <c r="AB25" s="178"/>
      <c r="AC25" s="178"/>
      <c r="AD25" s="178"/>
    </row>
    <row r="26" spans="1:30" x14ac:dyDescent="0.25">
      <c r="A26" s="178"/>
      <c r="B26" s="178"/>
      <c r="C26" s="178"/>
      <c r="D26" s="178"/>
      <c r="E26" s="178"/>
      <c r="F26" s="178"/>
      <c r="G26" s="178"/>
      <c r="H26" s="178"/>
      <c r="I26" s="178"/>
      <c r="J26" s="178"/>
      <c r="K26" s="178"/>
      <c r="L26" s="178"/>
      <c r="M26" s="178"/>
      <c r="N26" s="178"/>
      <c r="O26" s="178"/>
      <c r="P26" s="178"/>
      <c r="Q26" s="178"/>
      <c r="R26" s="178"/>
      <c r="S26" s="178"/>
      <c r="T26" s="178"/>
      <c r="U26" s="178"/>
      <c r="V26" s="178"/>
      <c r="W26" s="178"/>
      <c r="X26" s="178"/>
      <c r="Y26" s="178"/>
      <c r="Z26" s="178"/>
      <c r="AA26" s="178"/>
      <c r="AB26" s="178"/>
      <c r="AC26" s="178"/>
      <c r="AD26" s="178"/>
    </row>
    <row r="27" spans="1:30" x14ac:dyDescent="0.25">
      <c r="A27" s="178"/>
      <c r="B27" s="178"/>
      <c r="C27" s="178"/>
      <c r="D27" s="178"/>
      <c r="E27" s="178"/>
      <c r="F27" s="178"/>
      <c r="G27" s="178"/>
      <c r="H27" s="178"/>
      <c r="I27" s="178"/>
      <c r="J27" s="178"/>
      <c r="K27" s="178"/>
      <c r="L27" s="178"/>
      <c r="M27" s="178"/>
      <c r="N27" s="178"/>
      <c r="O27" s="178"/>
      <c r="P27" s="178"/>
      <c r="Q27" s="178"/>
      <c r="R27" s="178"/>
      <c r="S27" s="178"/>
      <c r="T27" s="178"/>
      <c r="U27" s="178"/>
      <c r="V27" s="178"/>
      <c r="W27" s="178"/>
      <c r="X27" s="178"/>
      <c r="Y27" s="178"/>
      <c r="Z27" s="178"/>
      <c r="AA27" s="178"/>
      <c r="AB27" s="178"/>
      <c r="AC27" s="178"/>
      <c r="AD27" s="178"/>
    </row>
    <row r="28" spans="1:30" x14ac:dyDescent="0.25">
      <c r="A28" s="178"/>
      <c r="B28" s="178"/>
      <c r="C28" s="178"/>
      <c r="D28" s="178"/>
      <c r="E28" s="178"/>
      <c r="F28" s="178"/>
      <c r="G28" s="178"/>
      <c r="H28" s="178"/>
      <c r="I28" s="178"/>
      <c r="J28" s="178"/>
      <c r="K28" s="178"/>
      <c r="L28" s="178"/>
      <c r="M28" s="178"/>
      <c r="N28" s="178"/>
      <c r="O28" s="178"/>
      <c r="P28" s="178"/>
      <c r="Q28" s="178"/>
      <c r="R28" s="178"/>
      <c r="S28" s="178"/>
      <c r="T28" s="178"/>
      <c r="U28" s="178"/>
      <c r="V28" s="178"/>
      <c r="W28" s="178"/>
      <c r="X28" s="178"/>
      <c r="Y28" s="178"/>
      <c r="Z28" s="178"/>
      <c r="AA28" s="178"/>
      <c r="AB28" s="178"/>
      <c r="AC28" s="178"/>
      <c r="AD28" s="178"/>
    </row>
    <row r="29" spans="1:30" x14ac:dyDescent="0.25">
      <c r="A29" s="178"/>
      <c r="B29" s="178"/>
      <c r="C29" s="178"/>
      <c r="D29" s="178"/>
      <c r="E29" s="178"/>
      <c r="F29" s="178"/>
      <c r="G29" s="178"/>
      <c r="H29" s="178"/>
      <c r="I29" s="178"/>
      <c r="J29" s="178"/>
      <c r="K29" s="178"/>
      <c r="L29" s="178"/>
      <c r="M29" s="178"/>
      <c r="N29" s="178"/>
      <c r="O29" s="178"/>
      <c r="P29" s="178"/>
      <c r="Q29" s="178"/>
      <c r="R29" s="178"/>
      <c r="S29" s="178"/>
      <c r="T29" s="178"/>
      <c r="U29" s="178"/>
      <c r="V29" s="178"/>
      <c r="W29" s="178"/>
      <c r="X29" s="178"/>
      <c r="Y29" s="178"/>
      <c r="Z29" s="178"/>
      <c r="AA29" s="178"/>
      <c r="AB29" s="178"/>
      <c r="AC29" s="178"/>
      <c r="AD29" s="178"/>
    </row>
  </sheetData>
  <sheetProtection algorithmName="SHA-512" hashValue="vtHwZEV1iwReiw8uw2A5mQVTOaojh6kRUH1zjWdtyoXuUx8jrUaLEGnfojx5ALmY/DUDugQkAtNwcx6LPVb4Eg==" saltValue="nYoPrgE8tIlI7qsAoeHVcA==" spinCount="100000" sheet="1" objects="1" scenarios="1" selectLockedCells="1"/>
  <mergeCells count="17">
    <mergeCell ref="C2:E2"/>
    <mergeCell ref="F2:G2"/>
    <mergeCell ref="H2:H4"/>
    <mergeCell ref="B2:B4"/>
    <mergeCell ref="C3:C4"/>
    <mergeCell ref="D3:D4"/>
    <mergeCell ref="E3:E4"/>
    <mergeCell ref="F3:F4"/>
    <mergeCell ref="G3:G4"/>
    <mergeCell ref="B17:B19"/>
    <mergeCell ref="C17:E17"/>
    <mergeCell ref="F17:G17"/>
    <mergeCell ref="C18:C19"/>
    <mergeCell ref="D18:D19"/>
    <mergeCell ref="E18:E19"/>
    <mergeCell ref="F18:F19"/>
    <mergeCell ref="G18:G19"/>
  </mergeCells>
  <conditionalFormatting sqref="B5:B14">
    <cfRule type="cellIs" dxfId="11" priority="12" operator="lessThanOrEqual">
      <formula>0</formula>
    </cfRule>
    <cfRule type="containsBlanks" dxfId="10" priority="13">
      <formula>LEN(TRIM(B5))=0</formula>
    </cfRule>
    <cfRule type="containsBlanks" dxfId="9" priority="19">
      <formula>LEN(TRIM(B5))=0</formula>
    </cfRule>
  </conditionalFormatting>
  <conditionalFormatting sqref="C5:D14">
    <cfRule type="containsBlanks" dxfId="8" priority="10">
      <formula>LEN(TRIM(C5))=0</formula>
    </cfRule>
  </conditionalFormatting>
  <conditionalFormatting sqref="C5:G14">
    <cfRule type="containsText" dxfId="7" priority="5" operator="containsText" text="fail">
      <formula>NOT(ISERROR(SEARCH("fail",C5)))</formula>
    </cfRule>
    <cfRule type="containsBlanks" dxfId="6" priority="7">
      <formula>LEN(TRIM(C5))=0</formula>
    </cfRule>
    <cfRule type="notContainsBlanks" dxfId="5" priority="11">
      <formula>LEN(TRIM(C5))&gt;0</formula>
    </cfRule>
  </conditionalFormatting>
  <conditionalFormatting sqref="C21:G21">
    <cfRule type="expression" dxfId="4" priority="1">
      <formula>C$22="Match"</formula>
    </cfRule>
    <cfRule type="expression" dxfId="3" priority="2">
      <formula>C$22="Less"</formula>
    </cfRule>
    <cfRule type="cellIs" dxfId="2" priority="3" operator="greaterThan">
      <formula>0</formula>
    </cfRule>
  </conditionalFormatting>
  <conditionalFormatting sqref="D5:D14">
    <cfRule type="notContainsBlanks" dxfId="1" priority="9">
      <formula>LEN(TRIM(D5))&gt;0</formula>
    </cfRule>
  </conditionalFormatting>
  <conditionalFormatting sqref="H5:H15">
    <cfRule type="cellIs" dxfId="0" priority="20" operator="equal">
      <formula>0</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xr:uid="{DFE1C2E5-6734-4A29-88ED-C5BDBA21FB72}">
          <x14:formula1>
            <xm:f>'DROP DOWNS'!$C$19:$C$20</xm:f>
          </x14:formula1>
          <xm:sqref>C5:C14</xm:sqref>
        </x14:dataValidation>
        <x14:dataValidation type="list" allowBlank="1" showInputMessage="1" showErrorMessage="1" xr:uid="{F4A29EB8-4987-410B-9082-576AF194E13A}">
          <x14:formula1>
            <xm:f>'DROP DOWNS'!$C$21:$C$22</xm:f>
          </x14:formula1>
          <xm:sqref>D5:D14</xm:sqref>
        </x14:dataValidation>
        <x14:dataValidation type="list" allowBlank="1" showInputMessage="1" showErrorMessage="1" xr:uid="{7FD0428B-B33E-4421-A5B2-71C83B29E825}">
          <x14:formula1>
            <xm:f>'DROP DOWNS'!$C$23:$C$24</xm:f>
          </x14:formula1>
          <xm:sqref>E5:E14</xm:sqref>
        </x14:dataValidation>
        <x14:dataValidation type="list" allowBlank="1" showInputMessage="1" showErrorMessage="1" xr:uid="{36318023-38C7-4111-9DCC-09CDB5A844CB}">
          <x14:formula1>
            <xm:f>'DROP DOWNS'!$C$25:$C$26</xm:f>
          </x14:formula1>
          <xm:sqref>F5:F14</xm:sqref>
        </x14:dataValidation>
        <x14:dataValidation type="list" allowBlank="1" showInputMessage="1" showErrorMessage="1" xr:uid="{813FDB8D-D7A9-4115-BEDA-89C9BEBCA7C3}">
          <x14:formula1>
            <xm:f>'DROP DOWNS'!$C$27:$C$28</xm:f>
          </x14:formula1>
          <xm:sqref>G5:G14</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78CF1-60F4-4D63-AF96-092D97F8628E}">
  <sheetPr>
    <tabColor rgb="FFFF5D5D"/>
  </sheetPr>
  <dimension ref="A1:G28"/>
  <sheetViews>
    <sheetView zoomScale="115" zoomScaleNormal="115" workbookViewId="0">
      <selection activeCell="L15" sqref="L15:N15"/>
    </sheetView>
  </sheetViews>
  <sheetFormatPr defaultRowHeight="15" x14ac:dyDescent="0.25"/>
  <cols>
    <col min="1" max="1" width="37.7109375" customWidth="1"/>
    <col min="2" max="2" width="1.85546875" customWidth="1"/>
    <col min="3" max="3" width="17.28515625" customWidth="1"/>
    <col min="4" max="4" width="2.140625" customWidth="1"/>
    <col min="5" max="5" width="85.140625" bestFit="1" customWidth="1"/>
    <col min="6" max="6" width="1.7109375" customWidth="1"/>
    <col min="7" max="7" width="82.140625" bestFit="1" customWidth="1"/>
  </cols>
  <sheetData>
    <row r="1" spans="1:7" x14ac:dyDescent="0.25">
      <c r="A1" s="20" t="s">
        <v>146</v>
      </c>
    </row>
    <row r="2" spans="1:7" ht="15.75" thickBot="1" x14ac:dyDescent="0.3"/>
    <row r="3" spans="1:7" ht="15.75" thickBot="1" x14ac:dyDescent="0.3">
      <c r="A3" s="2" t="s">
        <v>147</v>
      </c>
      <c r="C3" s="2" t="s">
        <v>148</v>
      </c>
      <c r="E3" s="3" t="s">
        <v>149</v>
      </c>
      <c r="G3" s="3" t="s">
        <v>150</v>
      </c>
    </row>
    <row r="4" spans="1:7" x14ac:dyDescent="0.25">
      <c r="A4" s="8" t="s">
        <v>151</v>
      </c>
      <c r="C4" s="4" t="s">
        <v>152</v>
      </c>
      <c r="E4" s="8" t="s">
        <v>153</v>
      </c>
      <c r="G4" s="8" t="s">
        <v>154</v>
      </c>
    </row>
    <row r="5" spans="1:7" x14ac:dyDescent="0.25">
      <c r="A5" s="8" t="s">
        <v>155</v>
      </c>
      <c r="C5" s="5" t="s">
        <v>156</v>
      </c>
      <c r="E5" s="8" t="s">
        <v>157</v>
      </c>
      <c r="G5" s="8" t="s">
        <v>158</v>
      </c>
    </row>
    <row r="6" spans="1:7" x14ac:dyDescent="0.25">
      <c r="A6" s="8" t="s">
        <v>159</v>
      </c>
      <c r="E6" s="8" t="s">
        <v>160</v>
      </c>
      <c r="G6" s="8" t="s">
        <v>161</v>
      </c>
    </row>
    <row r="7" spans="1:7" x14ac:dyDescent="0.25">
      <c r="A7" s="8" t="s">
        <v>162</v>
      </c>
      <c r="C7" s="22" t="s">
        <v>163</v>
      </c>
      <c r="E7" s="8" t="s">
        <v>164</v>
      </c>
      <c r="G7" s="8" t="s">
        <v>165</v>
      </c>
    </row>
    <row r="8" spans="1:7" x14ac:dyDescent="0.25">
      <c r="A8" s="8" t="s">
        <v>166</v>
      </c>
      <c r="C8" s="23" t="s">
        <v>167</v>
      </c>
      <c r="E8" s="8" t="s">
        <v>168</v>
      </c>
      <c r="G8" s="8" t="s">
        <v>169</v>
      </c>
    </row>
    <row r="9" spans="1:7" x14ac:dyDescent="0.25">
      <c r="E9" s="8" t="s">
        <v>170</v>
      </c>
      <c r="G9" s="8" t="s">
        <v>171</v>
      </c>
    </row>
    <row r="10" spans="1:7" x14ac:dyDescent="0.25">
      <c r="C10" s="23" t="s">
        <v>163</v>
      </c>
      <c r="E10" s="8" t="s">
        <v>172</v>
      </c>
      <c r="G10" s="8" t="s">
        <v>173</v>
      </c>
    </row>
    <row r="11" spans="1:7" x14ac:dyDescent="0.25">
      <c r="C11" s="22" t="s">
        <v>174</v>
      </c>
      <c r="G11" s="8" t="s">
        <v>175</v>
      </c>
    </row>
    <row r="12" spans="1:7" x14ac:dyDescent="0.25">
      <c r="C12" s="25" t="s">
        <v>176</v>
      </c>
      <c r="G12" s="8" t="s">
        <v>177</v>
      </c>
    </row>
    <row r="13" spans="1:7" x14ac:dyDescent="0.25">
      <c r="G13" s="8" t="s">
        <v>172</v>
      </c>
    </row>
    <row r="14" spans="1:7" x14ac:dyDescent="0.25">
      <c r="C14" s="4" t="s">
        <v>152</v>
      </c>
      <c r="G14" s="8" t="s">
        <v>168</v>
      </c>
    </row>
    <row r="15" spans="1:7" x14ac:dyDescent="0.25">
      <c r="C15" s="5" t="s">
        <v>156</v>
      </c>
    </row>
    <row r="16" spans="1:7" x14ac:dyDescent="0.25">
      <c r="C16" s="25" t="s">
        <v>176</v>
      </c>
    </row>
    <row r="19" spans="3:3" ht="15.75" thickBot="1" x14ac:dyDescent="0.3">
      <c r="C19" s="26">
        <v>250</v>
      </c>
    </row>
    <row r="20" spans="3:3" x14ac:dyDescent="0.25">
      <c r="C20" s="5" t="s">
        <v>156</v>
      </c>
    </row>
    <row r="21" spans="3:3" ht="15.75" thickBot="1" x14ac:dyDescent="0.3">
      <c r="C21" s="26">
        <v>300</v>
      </c>
    </row>
    <row r="22" spans="3:3" x14ac:dyDescent="0.25">
      <c r="C22" s="5" t="s">
        <v>156</v>
      </c>
    </row>
    <row r="23" spans="3:3" ht="15.75" thickBot="1" x14ac:dyDescent="0.3">
      <c r="C23" s="26">
        <v>350</v>
      </c>
    </row>
    <row r="24" spans="3:3" x14ac:dyDescent="0.25">
      <c r="C24" s="5" t="s">
        <v>156</v>
      </c>
    </row>
    <row r="25" spans="3:3" ht="15.75" thickBot="1" x14ac:dyDescent="0.3">
      <c r="C25" s="26">
        <v>100</v>
      </c>
    </row>
    <row r="26" spans="3:3" x14ac:dyDescent="0.25">
      <c r="C26" s="5" t="s">
        <v>156</v>
      </c>
    </row>
    <row r="27" spans="3:3" ht="15.75" thickBot="1" x14ac:dyDescent="0.3">
      <c r="C27" s="26">
        <v>275</v>
      </c>
    </row>
    <row r="28" spans="3:3" x14ac:dyDescent="0.25">
      <c r="C28" s="5" t="s">
        <v>156</v>
      </c>
    </row>
  </sheetData>
  <pageMargins left="0.7" right="0.7" top="0.75" bottom="0.75" header="0.3" footer="0.3"/>
  <pageSetup paperSize="9" orientation="portrait"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608D4-8ABF-45A9-A1DA-B7288097AAED}">
  <dimension ref="A1:D12"/>
  <sheetViews>
    <sheetView workbookViewId="0">
      <selection activeCell="K30" sqref="K30"/>
    </sheetView>
  </sheetViews>
  <sheetFormatPr defaultRowHeight="15" x14ac:dyDescent="0.25"/>
  <cols>
    <col min="1" max="1" width="14.85546875" customWidth="1"/>
    <col min="3" max="3" width="14.28515625" bestFit="1" customWidth="1"/>
    <col min="4" max="4" width="16.28515625" customWidth="1"/>
  </cols>
  <sheetData>
    <row r="1" spans="1:4" x14ac:dyDescent="0.25">
      <c r="A1" t="s">
        <v>178</v>
      </c>
      <c r="C1" t="s">
        <v>106</v>
      </c>
      <c r="D1" t="s">
        <v>179</v>
      </c>
    </row>
    <row r="2" spans="1:4" x14ac:dyDescent="0.25">
      <c r="A2" t="s">
        <v>180</v>
      </c>
      <c r="B2" t="s">
        <v>181</v>
      </c>
      <c r="C2" t="s">
        <v>182</v>
      </c>
      <c r="D2" t="s">
        <v>183</v>
      </c>
    </row>
    <row r="3" spans="1:4" x14ac:dyDescent="0.25">
      <c r="A3" t="s">
        <v>184</v>
      </c>
      <c r="B3" t="s">
        <v>185</v>
      </c>
      <c r="C3" t="s">
        <v>186</v>
      </c>
      <c r="D3" t="s">
        <v>187</v>
      </c>
    </row>
    <row r="4" spans="1:4" x14ac:dyDescent="0.25">
      <c r="A4" t="s">
        <v>188</v>
      </c>
      <c r="C4" t="s">
        <v>189</v>
      </c>
      <c r="D4" t="s">
        <v>162</v>
      </c>
    </row>
    <row r="5" spans="1:4" x14ac:dyDescent="0.25">
      <c r="A5" t="s">
        <v>190</v>
      </c>
      <c r="C5" t="s">
        <v>191</v>
      </c>
    </row>
    <row r="6" spans="1:4" x14ac:dyDescent="0.25">
      <c r="A6" t="s">
        <v>192</v>
      </c>
    </row>
    <row r="7" spans="1:4" x14ac:dyDescent="0.25">
      <c r="A7" t="s">
        <v>193</v>
      </c>
    </row>
    <row r="8" spans="1:4" x14ac:dyDescent="0.25">
      <c r="A8" t="s">
        <v>194</v>
      </c>
    </row>
    <row r="9" spans="1:4" x14ac:dyDescent="0.25">
      <c r="A9" t="s">
        <v>195</v>
      </c>
    </row>
    <row r="10" spans="1:4" x14ac:dyDescent="0.25">
      <c r="A10" t="s">
        <v>196</v>
      </c>
    </row>
    <row r="11" spans="1:4" x14ac:dyDescent="0.25">
      <c r="A11" t="s">
        <v>197</v>
      </c>
    </row>
    <row r="12" spans="1:4" x14ac:dyDescent="0.25">
      <c r="A12" t="s">
        <v>198</v>
      </c>
    </row>
  </sheetData>
  <pageMargins left="0.7" right="0.7" top="0.75" bottom="0.75" header="0.3" footer="0.3"/>
  <headerFooter>
    <oddHeader>&amp;L&amp;"Calibri"&amp;10&amp;K000000 ST Classification: UNMARKED&amp;1#_x000D_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851283-D9B5-45A5-BEE6-F45802CB5B55}">
  <sheetPr>
    <tabColor rgb="FFFFC000"/>
  </sheetPr>
  <dimension ref="A1:T45"/>
  <sheetViews>
    <sheetView showGridLines="0" topLeftCell="A19" zoomScale="70" zoomScaleNormal="70" workbookViewId="0">
      <selection activeCell="E24" sqref="E23:E24"/>
    </sheetView>
  </sheetViews>
  <sheetFormatPr defaultColWidth="9.140625" defaultRowHeight="15" x14ac:dyDescent="0.25"/>
  <cols>
    <col min="2" max="2" width="14.7109375" customWidth="1"/>
    <col min="3" max="3" width="27.28515625" customWidth="1"/>
    <col min="4" max="4" width="77" customWidth="1"/>
    <col min="5" max="5" width="18.28515625" customWidth="1"/>
    <col min="6" max="6" width="17.5703125" customWidth="1"/>
    <col min="7" max="7" width="31.85546875" customWidth="1"/>
    <col min="8" max="8" width="4.7109375" hidden="1" customWidth="1"/>
    <col min="9" max="9" width="9.140625" style="84" hidden="1" customWidth="1"/>
    <col min="10" max="11" width="9.140625" hidden="1" customWidth="1"/>
    <col min="12" max="12" width="7.140625" hidden="1" customWidth="1"/>
  </cols>
  <sheetData>
    <row r="1" spans="1:20" x14ac:dyDescent="0.25">
      <c r="A1" s="1"/>
      <c r="B1" s="1"/>
      <c r="C1" s="1"/>
      <c r="D1" s="1"/>
      <c r="E1" s="1"/>
      <c r="F1" s="1"/>
      <c r="G1" s="1"/>
      <c r="H1" s="1"/>
      <c r="I1" s="68"/>
      <c r="J1" s="1"/>
      <c r="K1" s="1"/>
      <c r="L1" s="1"/>
      <c r="M1" s="1"/>
      <c r="N1" s="1"/>
      <c r="O1" s="1"/>
      <c r="P1" s="1"/>
      <c r="Q1" s="1"/>
      <c r="R1" s="1"/>
      <c r="S1" s="1"/>
      <c r="T1" s="1"/>
    </row>
    <row r="2" spans="1:20" ht="28.5" x14ac:dyDescent="0.25">
      <c r="A2" s="1"/>
      <c r="B2" s="218" t="s">
        <v>30</v>
      </c>
      <c r="C2" s="218"/>
      <c r="D2" s="218"/>
      <c r="E2" s="218"/>
      <c r="F2" s="218"/>
      <c r="G2" s="218"/>
      <c r="H2" s="1"/>
      <c r="I2" s="68"/>
      <c r="J2" s="1"/>
      <c r="K2" s="1"/>
      <c r="L2" s="1"/>
      <c r="M2" s="1"/>
      <c r="N2" s="1"/>
      <c r="O2" s="1"/>
      <c r="P2" s="1"/>
      <c r="Q2" s="1"/>
      <c r="R2" s="1"/>
      <c r="S2" s="1"/>
      <c r="T2" s="1"/>
    </row>
    <row r="3" spans="1:20" ht="28.5" x14ac:dyDescent="0.25">
      <c r="A3" s="1"/>
      <c r="B3" s="215" t="s">
        <v>31</v>
      </c>
      <c r="C3" s="215"/>
      <c r="D3" s="54"/>
      <c r="E3" s="54"/>
      <c r="F3" s="54"/>
      <c r="G3" s="54"/>
      <c r="H3" s="1"/>
      <c r="I3" s="68"/>
      <c r="J3" s="1"/>
      <c r="K3" s="1"/>
      <c r="L3" s="1"/>
      <c r="M3" s="1"/>
      <c r="N3" s="1"/>
      <c r="O3" s="1"/>
      <c r="P3" s="1"/>
      <c r="Q3" s="1"/>
      <c r="R3" s="1"/>
      <c r="S3" s="1"/>
      <c r="T3" s="1"/>
    </row>
    <row r="4" spans="1:20" ht="6" customHeight="1" x14ac:dyDescent="0.25">
      <c r="A4" s="1"/>
      <c r="B4" s="1"/>
      <c r="C4" s="1"/>
      <c r="D4" s="1"/>
      <c r="E4" s="1"/>
      <c r="F4" s="1"/>
      <c r="G4" s="1"/>
      <c r="H4" s="1"/>
      <c r="I4" s="68"/>
      <c r="J4" s="1"/>
      <c r="K4" s="1"/>
      <c r="L4" s="1"/>
      <c r="M4" s="1"/>
      <c r="N4" s="1"/>
      <c r="O4" s="1"/>
      <c r="P4" s="1"/>
      <c r="Q4" s="1"/>
      <c r="R4" s="1"/>
      <c r="S4" s="1"/>
      <c r="T4" s="1"/>
    </row>
    <row r="5" spans="1:20" ht="15" customHeight="1" x14ac:dyDescent="0.25">
      <c r="A5" s="1"/>
      <c r="B5" s="69" t="s">
        <v>32</v>
      </c>
      <c r="C5" s="69"/>
      <c r="D5" s="69"/>
      <c r="E5" s="228" t="s">
        <v>1</v>
      </c>
      <c r="F5" s="228"/>
      <c r="G5" s="69"/>
      <c r="H5" s="1"/>
      <c r="I5" s="68"/>
      <c r="J5" s="1"/>
      <c r="K5" s="1"/>
      <c r="L5" s="1"/>
      <c r="M5" s="1"/>
      <c r="N5" s="1"/>
      <c r="O5" s="1"/>
      <c r="P5" s="1"/>
      <c r="Q5" s="1"/>
      <c r="R5" s="1"/>
      <c r="S5" s="1"/>
      <c r="T5" s="1"/>
    </row>
    <row r="6" spans="1:20" ht="9" customHeight="1" x14ac:dyDescent="0.25">
      <c r="A6" s="1"/>
      <c r="B6" s="69"/>
      <c r="C6" s="69"/>
      <c r="D6" s="69"/>
      <c r="E6" s="228"/>
      <c r="F6" s="228"/>
      <c r="G6" s="69"/>
      <c r="H6" s="1"/>
      <c r="I6" s="68"/>
      <c r="J6" s="1"/>
      <c r="K6" s="1"/>
      <c r="L6" s="1"/>
      <c r="M6" s="1"/>
      <c r="N6" s="1"/>
      <c r="O6" s="1"/>
      <c r="P6" s="1"/>
      <c r="Q6" s="1"/>
      <c r="R6" s="1"/>
      <c r="S6" s="1"/>
      <c r="T6" s="1"/>
    </row>
    <row r="7" spans="1:20" ht="15.75" x14ac:dyDescent="0.25">
      <c r="A7" s="1"/>
      <c r="B7" s="227" t="s">
        <v>33</v>
      </c>
      <c r="C7" s="227"/>
      <c r="D7" s="227"/>
      <c r="E7" s="227"/>
      <c r="F7" s="227"/>
      <c r="G7" s="227"/>
      <c r="H7" s="227"/>
      <c r="I7" s="227"/>
      <c r="J7" s="227"/>
      <c r="K7" s="227"/>
      <c r="L7" s="1"/>
      <c r="M7" s="1"/>
      <c r="N7" s="1"/>
      <c r="O7" s="1"/>
      <c r="P7" s="1"/>
      <c r="Q7" s="1"/>
      <c r="R7" s="1"/>
      <c r="S7" s="1"/>
      <c r="T7" s="1"/>
    </row>
    <row r="8" spans="1:20" ht="15.75" x14ac:dyDescent="0.25">
      <c r="A8" s="1"/>
      <c r="B8" s="227" t="s">
        <v>34</v>
      </c>
      <c r="C8" s="227"/>
      <c r="D8" s="227"/>
      <c r="E8" s="227"/>
      <c r="F8" s="227"/>
      <c r="G8" s="227"/>
      <c r="H8" s="227"/>
      <c r="I8" s="227"/>
      <c r="J8" s="227"/>
      <c r="K8" s="71"/>
      <c r="L8" s="1"/>
      <c r="M8" s="1"/>
      <c r="N8" s="1"/>
      <c r="O8" s="1"/>
      <c r="P8" s="1"/>
      <c r="Q8" s="1"/>
      <c r="R8" s="1"/>
      <c r="S8" s="1"/>
      <c r="T8" s="1"/>
    </row>
    <row r="9" spans="1:20" ht="15.75" x14ac:dyDescent="0.25">
      <c r="A9" s="1"/>
      <c r="B9" s="227" t="s">
        <v>35</v>
      </c>
      <c r="C9" s="227"/>
      <c r="D9" s="227"/>
      <c r="E9" s="227"/>
      <c r="F9" s="227"/>
      <c r="G9" s="227"/>
      <c r="H9" s="227"/>
      <c r="I9" s="227"/>
      <c r="J9" s="227"/>
      <c r="K9" s="71"/>
      <c r="L9" s="1"/>
      <c r="M9" s="1"/>
      <c r="N9" s="1"/>
      <c r="O9" s="1"/>
      <c r="P9" s="1"/>
      <c r="Q9" s="1"/>
      <c r="R9" s="1"/>
      <c r="S9" s="1"/>
      <c r="T9" s="1"/>
    </row>
    <row r="10" spans="1:20" s="74" customFormat="1" ht="15" customHeight="1" x14ac:dyDescent="0.3">
      <c r="A10" s="72"/>
      <c r="B10" s="227" t="s">
        <v>36</v>
      </c>
      <c r="C10" s="227"/>
      <c r="D10" s="227"/>
      <c r="E10" s="227"/>
      <c r="F10" s="227"/>
      <c r="G10" s="227"/>
      <c r="H10" s="227"/>
      <c r="I10" s="73"/>
      <c r="J10" s="71"/>
      <c r="K10" s="71"/>
      <c r="L10" s="72"/>
      <c r="M10" s="72"/>
      <c r="N10" s="72"/>
      <c r="O10" s="72"/>
      <c r="P10" s="72"/>
      <c r="Q10" s="72"/>
      <c r="R10" s="72"/>
      <c r="S10" s="72"/>
      <c r="T10" s="72"/>
    </row>
    <row r="11" spans="1:20" s="74" customFormat="1" ht="15" customHeight="1" x14ac:dyDescent="0.3">
      <c r="A11" s="72"/>
      <c r="B11" s="227" t="s">
        <v>37</v>
      </c>
      <c r="C11" s="227"/>
      <c r="D11" s="227"/>
      <c r="E11" s="227"/>
      <c r="F11" s="227"/>
      <c r="G11" s="227"/>
      <c r="H11" s="227"/>
      <c r="I11" s="75"/>
      <c r="J11" s="70"/>
      <c r="K11" s="71"/>
      <c r="L11" s="72"/>
      <c r="M11" s="72"/>
      <c r="N11" s="72"/>
      <c r="O11" s="72"/>
      <c r="P11" s="72"/>
      <c r="Q11" s="72"/>
      <c r="R11" s="72"/>
      <c r="S11" s="72"/>
      <c r="T11" s="72"/>
    </row>
    <row r="12" spans="1:20" s="74" customFormat="1" ht="15" customHeight="1" x14ac:dyDescent="0.3">
      <c r="A12" s="72"/>
      <c r="B12" s="227" t="s">
        <v>38</v>
      </c>
      <c r="C12" s="227"/>
      <c r="D12" s="227"/>
      <c r="E12" s="227"/>
      <c r="F12" s="227"/>
      <c r="G12" s="227"/>
      <c r="H12" s="227"/>
      <c r="I12" s="227"/>
      <c r="J12" s="227"/>
      <c r="K12" s="71"/>
      <c r="L12" s="72"/>
      <c r="M12" s="72"/>
      <c r="N12" s="72"/>
      <c r="O12" s="72"/>
      <c r="P12" s="72"/>
      <c r="Q12" s="72"/>
      <c r="R12" s="72"/>
      <c r="S12" s="72"/>
      <c r="T12" s="72"/>
    </row>
    <row r="13" spans="1:20" s="74" customFormat="1" ht="15" customHeight="1" x14ac:dyDescent="0.3">
      <c r="A13" s="72"/>
      <c r="B13" s="227" t="s">
        <v>39</v>
      </c>
      <c r="C13" s="227"/>
      <c r="D13" s="227"/>
      <c r="E13" s="227"/>
      <c r="F13" s="227"/>
      <c r="G13" s="227"/>
      <c r="H13" s="227"/>
      <c r="I13" s="227"/>
      <c r="J13" s="227"/>
      <c r="K13" s="71"/>
      <c r="L13" s="72"/>
      <c r="M13" s="72"/>
      <c r="N13" s="72"/>
      <c r="O13" s="72"/>
      <c r="P13" s="72"/>
      <c r="Q13" s="72"/>
      <c r="R13" s="72"/>
      <c r="S13" s="72"/>
      <c r="T13" s="72"/>
    </row>
    <row r="14" spans="1:20" ht="15.75" thickBot="1" x14ac:dyDescent="0.3">
      <c r="A14" s="1"/>
      <c r="B14" s="1"/>
      <c r="C14" s="1"/>
      <c r="D14" s="1"/>
      <c r="E14" s="1"/>
      <c r="F14" s="1"/>
      <c r="G14" s="1"/>
      <c r="H14" s="1"/>
      <c r="I14" s="68"/>
      <c r="J14" s="1"/>
      <c r="K14" s="1"/>
      <c r="L14" s="1"/>
      <c r="M14" s="1"/>
      <c r="N14" s="1"/>
      <c r="O14" s="1"/>
      <c r="P14" s="1"/>
      <c r="Q14" s="1"/>
      <c r="R14" s="1"/>
      <c r="S14" s="1"/>
      <c r="T14" s="1"/>
    </row>
    <row r="15" spans="1:20" ht="15.75" thickBot="1" x14ac:dyDescent="0.3">
      <c r="A15" s="1"/>
      <c r="B15" s="230" t="s">
        <v>40</v>
      </c>
      <c r="C15" s="230" t="s">
        <v>41</v>
      </c>
      <c r="D15" s="230" t="s">
        <v>42</v>
      </c>
      <c r="E15" s="230" t="s">
        <v>43</v>
      </c>
      <c r="F15" s="202" t="s">
        <v>44</v>
      </c>
      <c r="G15" s="230" t="s">
        <v>45</v>
      </c>
      <c r="H15" s="1"/>
      <c r="I15" s="68"/>
      <c r="J15" s="1"/>
      <c r="K15" s="1"/>
      <c r="L15" s="1"/>
      <c r="M15" s="1"/>
      <c r="N15" s="1"/>
      <c r="O15" s="1"/>
      <c r="P15" s="1"/>
      <c r="Q15" s="1"/>
      <c r="R15" s="1"/>
      <c r="S15" s="1"/>
      <c r="T15" s="1"/>
    </row>
    <row r="16" spans="1:20" ht="55.5" customHeight="1" thickBot="1" x14ac:dyDescent="0.3">
      <c r="A16" s="1"/>
      <c r="B16" s="231"/>
      <c r="C16" s="231"/>
      <c r="D16" s="231"/>
      <c r="E16" s="231"/>
      <c r="F16" s="76" t="s">
        <v>46</v>
      </c>
      <c r="G16" s="231"/>
      <c r="H16" s="1"/>
      <c r="I16" s="68"/>
      <c r="J16" s="1"/>
      <c r="K16" s="1"/>
      <c r="L16" s="1"/>
      <c r="M16" s="1"/>
      <c r="N16" s="1"/>
      <c r="O16" s="1"/>
      <c r="P16" s="1"/>
      <c r="Q16" s="1"/>
      <c r="R16" s="1"/>
      <c r="S16" s="1"/>
      <c r="T16" s="1"/>
    </row>
    <row r="17" spans="1:20" ht="39.950000000000003" customHeight="1" thickBot="1" x14ac:dyDescent="0.3">
      <c r="A17" s="77" t="s">
        <v>47</v>
      </c>
      <c r="B17" s="78">
        <v>1</v>
      </c>
      <c r="C17" s="78" t="s">
        <v>48</v>
      </c>
      <c r="D17" s="78" t="s">
        <v>49</v>
      </c>
      <c r="E17" s="79">
        <v>45733</v>
      </c>
      <c r="F17" s="80" t="b">
        <v>1</v>
      </c>
      <c r="G17" s="81" t="b">
        <v>1</v>
      </c>
      <c r="H17" s="82" t="s">
        <v>47</v>
      </c>
      <c r="I17" s="68"/>
      <c r="J17" s="1"/>
      <c r="K17" s="1"/>
      <c r="L17" s="1"/>
      <c r="M17" s="1"/>
      <c r="N17" s="1"/>
      <c r="O17" s="1"/>
      <c r="P17" s="1"/>
      <c r="Q17" s="1"/>
      <c r="R17" s="1"/>
      <c r="S17" s="1"/>
      <c r="T17" s="1"/>
    </row>
    <row r="18" spans="1:20" ht="39.950000000000003" customHeight="1" thickBot="1" x14ac:dyDescent="0.3">
      <c r="A18" s="1"/>
      <c r="B18" s="200"/>
      <c r="C18" s="86"/>
      <c r="D18" s="86"/>
      <c r="E18" s="87"/>
      <c r="F18" s="88" t="b">
        <v>0</v>
      </c>
      <c r="G18" s="89" t="b">
        <v>0</v>
      </c>
      <c r="H18" s="68"/>
      <c r="I18" s="83" t="str">
        <f>IF(B22="","FALSE",IF(F22=TRUE,"OK",IF(#REF!=TRUE,"OK",IF(#REF!=TRUE,"OK","FALSE"))))</f>
        <v>FALSE</v>
      </c>
      <c r="J18" s="83" t="str">
        <f>IF(B22="","FALSE",IF(#REF!=TRUE,"OK",IF(#REF!=TRUE,"OK","FALSE")))</f>
        <v>FALSE</v>
      </c>
      <c r="K18" s="83" t="str">
        <f>IF(B22="","FALSE",IF(F22=TRUE,"1",IF(#REF!=TRUE,"2",IF(#REF!=TRUE,"3","FALSE"))))</f>
        <v>FALSE</v>
      </c>
      <c r="L18" s="83" t="str">
        <f>IF(B22="","FALSE",IF(#REF!=TRUE,"1",IF(#REF!=TRUE,"2","FALSE")))</f>
        <v>FALSE</v>
      </c>
      <c r="M18" s="1"/>
      <c r="N18" s="1"/>
      <c r="O18" s="1"/>
      <c r="P18" s="1"/>
      <c r="Q18" s="1"/>
      <c r="R18" s="1"/>
      <c r="S18" s="1"/>
      <c r="T18" s="1"/>
    </row>
    <row r="19" spans="1:20" ht="39.950000000000003" customHeight="1" thickBot="1" x14ac:dyDescent="0.3">
      <c r="A19" s="1"/>
      <c r="B19" s="86"/>
      <c r="C19" s="86"/>
      <c r="D19" s="86"/>
      <c r="E19" s="87"/>
      <c r="F19" s="90" t="b">
        <v>0</v>
      </c>
      <c r="G19" s="89" t="b">
        <v>0</v>
      </c>
      <c r="H19" s="68"/>
      <c r="I19" s="83" t="str">
        <f>IF(B23="","FALSE",IF(F23=TRUE,"OK",IF(#REF!=TRUE,"OK",IF(#REF!=TRUE,"OK","FALSE"))))</f>
        <v>FALSE</v>
      </c>
      <c r="J19" s="83" t="str">
        <f>IF(B23="","FALSE",IF(#REF!=TRUE,"OK",IF(#REF!=TRUE,"OK","FALSE")))</f>
        <v>FALSE</v>
      </c>
      <c r="K19" s="83" t="str">
        <f>IF(B23="","FALSE",IF(F23=TRUE,"1",IF(#REF!=TRUE,"2",IF(#REF!=TRUE,"3","FALSE"))))</f>
        <v>FALSE</v>
      </c>
      <c r="L19" s="83" t="str">
        <f>IF(B23="","FALSE",IF(#REF!=TRUE,"1",IF(#REF!=TRUE,"2","FALSE")))</f>
        <v>FALSE</v>
      </c>
      <c r="M19" s="1"/>
      <c r="N19" s="1"/>
      <c r="O19" s="1"/>
      <c r="P19" s="1"/>
      <c r="Q19" s="1"/>
      <c r="R19" s="1"/>
      <c r="S19" s="1"/>
      <c r="T19" s="1"/>
    </row>
    <row r="20" spans="1:20" ht="39.950000000000003" customHeight="1" thickBot="1" x14ac:dyDescent="0.3">
      <c r="A20" s="1"/>
      <c r="B20" s="85"/>
      <c r="C20" s="86"/>
      <c r="D20" s="86"/>
      <c r="E20" s="87"/>
      <c r="F20" s="88" t="b">
        <v>0</v>
      </c>
      <c r="G20" s="89" t="b">
        <v>0</v>
      </c>
      <c r="H20" s="68"/>
      <c r="I20" s="83" t="str">
        <f>IF(B24="","FALSE",IF(F24=TRUE,"OK",IF(#REF!=TRUE,"OK",IF(#REF!=TRUE,"OK","FALSE"))))</f>
        <v>FALSE</v>
      </c>
      <c r="J20" s="83" t="str">
        <f>IF(B24="","FALSE",IF(#REF!=TRUE,"OK",IF(#REF!=TRUE,"OK","FALSE")))</f>
        <v>FALSE</v>
      </c>
      <c r="K20" s="83" t="str">
        <f>IF(B24="","FALSE",IF(F24=TRUE,"1",IF(#REF!=TRUE,"2",IF(#REF!=TRUE,"3","FALSE"))))</f>
        <v>FALSE</v>
      </c>
      <c r="L20" s="83" t="str">
        <f>IF(B24="","FALSE",IF(#REF!=TRUE,"1",IF(#REF!=TRUE,"2","FALSE")))</f>
        <v>FALSE</v>
      </c>
      <c r="M20" s="1"/>
      <c r="N20" s="1"/>
      <c r="O20" s="1"/>
      <c r="P20" s="1"/>
      <c r="Q20" s="1"/>
      <c r="R20" s="1"/>
      <c r="S20" s="1"/>
      <c r="T20" s="1"/>
    </row>
    <row r="21" spans="1:20" ht="39.950000000000003" customHeight="1" thickBot="1" x14ac:dyDescent="0.3">
      <c r="A21" s="1"/>
      <c r="B21" s="86"/>
      <c r="C21" s="86"/>
      <c r="D21" s="86"/>
      <c r="E21" s="87"/>
      <c r="F21" s="90"/>
      <c r="G21" s="89"/>
      <c r="H21" s="68"/>
      <c r="I21" s="83" t="str">
        <f>IF(B25="","FALSE",IF(F25=TRUE,"OK",IF(#REF!=TRUE,"OK",IF(#REF!=TRUE,"OK","FALSE"))))</f>
        <v>FALSE</v>
      </c>
      <c r="J21" s="83" t="str">
        <f>IF(B25="","FALSE",IF(#REF!=TRUE,"OK",IF(#REF!=TRUE,"OK","FALSE")))</f>
        <v>FALSE</v>
      </c>
      <c r="K21" s="83" t="str">
        <f>IF(B25="","FALSE",IF(F25=TRUE,"1",IF(#REF!=TRUE,"2",IF(#REF!=TRUE,"3","FALSE"))))</f>
        <v>FALSE</v>
      </c>
      <c r="L21" s="83" t="str">
        <f>IF(B25="","FALSE",IF(#REF!=TRUE,"1",IF(#REF!=TRUE,"2","FALSE")))</f>
        <v>FALSE</v>
      </c>
      <c r="M21" s="1"/>
      <c r="N21" s="1"/>
      <c r="O21" s="1"/>
      <c r="P21" s="1"/>
      <c r="Q21" s="1"/>
      <c r="R21" s="1"/>
      <c r="S21" s="1"/>
      <c r="T21" s="1"/>
    </row>
    <row r="22" spans="1:20" ht="39.950000000000003" customHeight="1" thickBot="1" x14ac:dyDescent="0.3">
      <c r="A22" s="1"/>
      <c r="B22" s="85"/>
      <c r="C22" s="86"/>
      <c r="D22" s="86"/>
      <c r="E22" s="87"/>
      <c r="F22" s="90"/>
      <c r="G22" s="89"/>
      <c r="H22" s="68"/>
      <c r="I22" s="83" t="str">
        <f>IF(B26="","FALSE",IF(F26=TRUE,"OK",IF(#REF!=TRUE,"OK",IF(#REF!=TRUE,"OK","FALSE"))))</f>
        <v>FALSE</v>
      </c>
      <c r="J22" s="83" t="str">
        <f>IF(B26="","FALSE",IF(#REF!=TRUE,"OK",IF(#REF!=TRUE,"OK","FALSE")))</f>
        <v>FALSE</v>
      </c>
      <c r="K22" s="83" t="str">
        <f>IF(B26="","FALSE",IF(F26=TRUE,"1",IF(#REF!=TRUE,"2",IF(#REF!=TRUE,"3","FALSE"))))</f>
        <v>FALSE</v>
      </c>
      <c r="L22" s="83" t="str">
        <f>IF(B26="","FALSE",IF(#REF!=TRUE,"1",IF(#REF!=TRUE,"2","FALSE")))</f>
        <v>FALSE</v>
      </c>
      <c r="M22" s="1"/>
      <c r="N22" s="1"/>
      <c r="O22" s="1"/>
      <c r="P22" s="1"/>
      <c r="Q22" s="1"/>
      <c r="R22" s="1"/>
      <c r="S22" s="1"/>
      <c r="T22" s="1"/>
    </row>
    <row r="23" spans="1:20" ht="39.950000000000003" customHeight="1" thickBot="1" x14ac:dyDescent="0.3">
      <c r="A23" s="1"/>
      <c r="B23" s="86"/>
      <c r="C23" s="86"/>
      <c r="D23" s="86"/>
      <c r="E23" s="87"/>
      <c r="F23" s="90" t="b">
        <v>0</v>
      </c>
      <c r="G23" s="89" t="b">
        <v>0</v>
      </c>
      <c r="H23" s="68"/>
      <c r="I23" s="83" t="str">
        <f>IF(B27="","FALSE",IF(F27=TRUE,"OK",IF(#REF!=TRUE,"OK",IF(#REF!=TRUE,"OK","FALSE"))))</f>
        <v>FALSE</v>
      </c>
      <c r="J23" s="83" t="str">
        <f>IF(B27="","FALSE",IF(#REF!=TRUE,"OK",IF(#REF!=TRUE,"OK","FALSE")))</f>
        <v>FALSE</v>
      </c>
      <c r="K23" s="83" t="str">
        <f>IF(B27="","FALSE",IF(F27=TRUE,"1",IF(#REF!=TRUE,"2",IF(#REF!=TRUE,"3","FALSE"))))</f>
        <v>FALSE</v>
      </c>
      <c r="L23" s="83" t="str">
        <f>IF(B27="","FALSE",IF(#REF!=TRUE,"1",IF(#REF!=TRUE,"2","FALSE")))</f>
        <v>FALSE</v>
      </c>
      <c r="M23" s="1"/>
      <c r="N23" s="1"/>
      <c r="O23" s="1"/>
      <c r="P23" s="1"/>
      <c r="Q23" s="1"/>
      <c r="R23" s="1"/>
      <c r="S23" s="1"/>
      <c r="T23" s="1"/>
    </row>
    <row r="24" spans="1:20" ht="39.950000000000003" customHeight="1" thickBot="1" x14ac:dyDescent="0.3">
      <c r="A24" s="1"/>
      <c r="B24" s="85"/>
      <c r="C24" s="86"/>
      <c r="D24" s="86"/>
      <c r="E24" s="87"/>
      <c r="F24" s="88" t="b">
        <v>0</v>
      </c>
      <c r="G24" s="89" t="b">
        <v>0</v>
      </c>
      <c r="H24" s="68"/>
      <c r="I24" s="83" t="str">
        <f>IF(B32="","FALSE",IF(F32=TRUE,"OK",IF(#REF!=TRUE,"OK",IF(#REF!=TRUE,"OK","FALSE"))))</f>
        <v>FALSE</v>
      </c>
      <c r="J24" s="83" t="str">
        <f>IF(B32="","FALSE",IF(#REF!=TRUE,"OK",IF(#REF!=TRUE,"OK","FALSE")))</f>
        <v>FALSE</v>
      </c>
      <c r="K24" s="83" t="str">
        <f>IF(B32="","FALSE",IF(F32=TRUE,"1",IF(#REF!=TRUE,"2",IF(#REF!=TRUE,"3","FALSE"))))</f>
        <v>FALSE</v>
      </c>
      <c r="L24" s="83" t="str">
        <f>IF(B32="","FALSE",IF(#REF!=TRUE,"1",IF(#REF!=TRUE,"2","FALSE")))</f>
        <v>FALSE</v>
      </c>
      <c r="M24" s="1"/>
      <c r="N24" s="1"/>
      <c r="O24" s="1"/>
      <c r="P24" s="1"/>
      <c r="Q24" s="1"/>
      <c r="R24" s="1"/>
      <c r="S24" s="1"/>
      <c r="T24" s="1"/>
    </row>
    <row r="25" spans="1:20" ht="39.950000000000003" customHeight="1" thickBot="1" x14ac:dyDescent="0.3">
      <c r="A25" s="1"/>
      <c r="B25" s="86"/>
      <c r="C25" s="86"/>
      <c r="D25" s="86"/>
      <c r="E25" s="87"/>
      <c r="F25" s="90"/>
      <c r="G25" s="89"/>
      <c r="H25" s="68"/>
      <c r="I25" s="83" t="str">
        <f>IF(B33="","FALSE",IF(F33=TRUE,"OK",IF(#REF!=TRUE,"OK",IF(#REF!=TRUE,"OK","FALSE"))))</f>
        <v>FALSE</v>
      </c>
      <c r="J25" s="83" t="str">
        <f>IF(B33="","FALSE",IF(#REF!=TRUE,"OK",IF(#REF!=TRUE,"OK","FALSE")))</f>
        <v>FALSE</v>
      </c>
      <c r="K25" s="83" t="str">
        <f>IF(B33="","FALSE",IF(F33=TRUE,"1",IF(#REF!=TRUE,"2",IF(#REF!=TRUE,"3","FALSE"))))</f>
        <v>FALSE</v>
      </c>
      <c r="L25" s="83" t="str">
        <f>IF(B33="","FALSE",IF(#REF!=TRUE,"1",IF(#REF!=TRUE,"2","FALSE")))</f>
        <v>FALSE</v>
      </c>
      <c r="M25" s="1"/>
      <c r="N25" s="1"/>
      <c r="O25" s="1"/>
      <c r="P25" s="1"/>
      <c r="Q25" s="1"/>
      <c r="R25" s="1"/>
      <c r="S25" s="1"/>
      <c r="T25" s="1"/>
    </row>
    <row r="26" spans="1:20" ht="39.950000000000003" customHeight="1" thickBot="1" x14ac:dyDescent="0.3">
      <c r="A26" s="1"/>
      <c r="B26" s="85"/>
      <c r="C26" s="85"/>
      <c r="D26" s="85"/>
      <c r="E26" s="91"/>
      <c r="F26" s="88"/>
      <c r="G26" s="92"/>
      <c r="H26" s="68"/>
      <c r="I26" s="83" t="str">
        <f>IF(B34="","FALSE",IF(F34=TRUE,"OK",IF(#REF!=TRUE,"OK",IF(#REF!=TRUE,"OK","FALSE"))))</f>
        <v>FALSE</v>
      </c>
      <c r="J26" s="83" t="str">
        <f>IF(B34="","FALSE",IF(#REF!=TRUE,"OK",IF(#REF!=TRUE,"OK","FALSE")))</f>
        <v>FALSE</v>
      </c>
      <c r="K26" s="83" t="str">
        <f>IF(B34="","FALSE",IF(F34=TRUE,"1",IF(#REF!=TRUE,"2",IF(#REF!=TRUE,"3","FALSE"))))</f>
        <v>FALSE</v>
      </c>
      <c r="L26" s="83" t="str">
        <f>IF(B34="","FALSE",IF(#REF!=TRUE,"1",IF(#REF!=TRUE,"2","FALSE")))</f>
        <v>FALSE</v>
      </c>
      <c r="M26" s="1"/>
      <c r="N26" s="1"/>
      <c r="O26" s="1"/>
      <c r="P26" s="1"/>
      <c r="Q26" s="1"/>
      <c r="R26" s="1"/>
      <c r="S26" s="1"/>
      <c r="T26" s="1"/>
    </row>
    <row r="27" spans="1:20" ht="39.950000000000003" customHeight="1" thickBot="1" x14ac:dyDescent="0.3">
      <c r="A27" s="1"/>
      <c r="B27" s="86"/>
      <c r="C27" s="86"/>
      <c r="D27" s="86"/>
      <c r="E27" s="87"/>
      <c r="F27" s="90" t="b">
        <v>0</v>
      </c>
      <c r="G27" s="89" t="b">
        <v>0</v>
      </c>
      <c r="H27" s="68"/>
      <c r="I27" s="83" t="str">
        <f>IF(B35="","FALSE",IF(F35=TRUE,"OK",IF(#REF!=TRUE,"OK",IF(#REF!=TRUE,"OK","FALSE"))))</f>
        <v>FALSE</v>
      </c>
      <c r="J27" s="83" t="str">
        <f>IF(B35="","FALSE",IF(#REF!=TRUE,"OK",IF(#REF!=TRUE,"OK","FALSE")))</f>
        <v>FALSE</v>
      </c>
      <c r="K27" s="83" t="str">
        <f>IF(B35="","FALSE",IF(F35=TRUE,"1",IF(#REF!=TRUE,"2",IF(#REF!=TRUE,"3","FALSE"))))</f>
        <v>FALSE</v>
      </c>
      <c r="L27" s="83" t="str">
        <f>IF(B35="","FALSE",IF(#REF!=TRUE,"1",IF(#REF!=TRUE,"2","FALSE")))</f>
        <v>FALSE</v>
      </c>
      <c r="M27" s="1"/>
      <c r="N27" s="1"/>
      <c r="O27" s="1"/>
      <c r="P27" s="1"/>
      <c r="Q27" s="1"/>
      <c r="R27" s="1"/>
      <c r="S27" s="1"/>
      <c r="T27" s="1"/>
    </row>
    <row r="28" spans="1:20" s="1" customFormat="1" ht="39.950000000000003" customHeight="1" thickBot="1" x14ac:dyDescent="0.3">
      <c r="B28" s="86"/>
      <c r="C28" s="86"/>
      <c r="D28" s="86"/>
      <c r="E28" s="87"/>
      <c r="F28" s="90" t="b">
        <v>0</v>
      </c>
      <c r="G28" s="89" t="b">
        <v>0</v>
      </c>
      <c r="I28" s="68"/>
    </row>
    <row r="29" spans="1:20" ht="39.950000000000003" customHeight="1" thickBot="1" x14ac:dyDescent="0.3">
      <c r="A29" s="1"/>
      <c r="B29" s="86"/>
      <c r="C29" s="86"/>
      <c r="D29" s="86"/>
      <c r="E29" s="87"/>
      <c r="F29" s="90" t="b">
        <v>0</v>
      </c>
      <c r="G29" s="89" t="b">
        <v>0</v>
      </c>
      <c r="H29" s="1"/>
      <c r="I29" s="68"/>
      <c r="J29" s="1"/>
      <c r="K29" s="1"/>
      <c r="L29" s="1"/>
      <c r="M29" s="1"/>
      <c r="N29" s="1"/>
      <c r="O29" s="1"/>
      <c r="P29" s="1"/>
      <c r="Q29" s="1"/>
      <c r="R29" s="1"/>
      <c r="S29" s="1"/>
      <c r="T29" s="1"/>
    </row>
    <row r="30" spans="1:20" ht="39.950000000000003" customHeight="1" thickBot="1" x14ac:dyDescent="0.3">
      <c r="A30" s="1"/>
      <c r="B30" s="86"/>
      <c r="C30" s="86"/>
      <c r="D30" s="86"/>
      <c r="E30" s="87"/>
      <c r="F30" s="90" t="b">
        <v>0</v>
      </c>
      <c r="G30" s="89" t="b">
        <v>0</v>
      </c>
      <c r="H30" s="1"/>
      <c r="I30" s="68"/>
      <c r="J30" s="1"/>
      <c r="K30" s="1"/>
      <c r="L30" s="1"/>
      <c r="M30" s="1"/>
      <c r="N30" s="1"/>
      <c r="O30" s="1"/>
      <c r="P30" s="1"/>
      <c r="Q30" s="1"/>
      <c r="R30" s="1"/>
      <c r="S30" s="1"/>
      <c r="T30" s="1"/>
    </row>
    <row r="31" spans="1:20" ht="39.950000000000003" customHeight="1" thickBot="1" x14ac:dyDescent="0.3">
      <c r="A31" s="1"/>
      <c r="B31" s="86"/>
      <c r="C31" s="86"/>
      <c r="D31" s="86"/>
      <c r="E31" s="87"/>
      <c r="F31" s="90" t="b">
        <v>0</v>
      </c>
      <c r="G31" s="89" t="b">
        <v>0</v>
      </c>
      <c r="H31" s="1"/>
      <c r="I31" s="68"/>
      <c r="J31" s="1"/>
      <c r="K31" s="1"/>
      <c r="L31" s="1"/>
      <c r="M31" s="1"/>
      <c r="N31" s="1"/>
      <c r="O31" s="1"/>
      <c r="P31" s="1"/>
      <c r="Q31" s="1"/>
      <c r="R31" s="1"/>
      <c r="S31" s="1"/>
      <c r="T31" s="1"/>
    </row>
    <row r="32" spans="1:20" ht="39.950000000000003" customHeight="1" thickBot="1" x14ac:dyDescent="0.3">
      <c r="A32" s="1"/>
      <c r="B32" s="86"/>
      <c r="C32" s="86"/>
      <c r="D32" s="86"/>
      <c r="E32" s="87"/>
      <c r="F32" s="90" t="b">
        <v>0</v>
      </c>
      <c r="G32" s="89" t="b">
        <v>0</v>
      </c>
      <c r="H32" s="1"/>
      <c r="I32" s="68"/>
      <c r="J32" s="1"/>
      <c r="K32" s="1"/>
      <c r="L32" s="1"/>
      <c r="M32" s="1"/>
      <c r="N32" s="1"/>
      <c r="O32" s="1"/>
      <c r="P32" s="1"/>
      <c r="Q32" s="1"/>
      <c r="R32" s="1"/>
      <c r="S32" s="1"/>
      <c r="T32" s="1"/>
    </row>
    <row r="33" spans="1:20" ht="39.950000000000003" customHeight="1" thickBot="1" x14ac:dyDescent="0.3">
      <c r="A33" s="1"/>
      <c r="B33" s="86"/>
      <c r="C33" s="86"/>
      <c r="D33" s="86"/>
      <c r="E33" s="87"/>
      <c r="F33" s="90" t="b">
        <v>0</v>
      </c>
      <c r="G33" s="89" t="b">
        <v>0</v>
      </c>
      <c r="H33" s="1"/>
      <c r="I33" s="68"/>
      <c r="J33" s="1"/>
      <c r="K33" s="1"/>
      <c r="L33" s="1"/>
      <c r="M33" s="1"/>
      <c r="N33" s="1"/>
      <c r="O33" s="1"/>
      <c r="P33" s="1"/>
      <c r="Q33" s="1"/>
      <c r="R33" s="1"/>
      <c r="S33" s="1"/>
      <c r="T33" s="1"/>
    </row>
    <row r="34" spans="1:20" ht="39.950000000000003" customHeight="1" thickBot="1" x14ac:dyDescent="0.3">
      <c r="A34" s="1"/>
      <c r="B34" s="86"/>
      <c r="C34" s="86"/>
      <c r="D34" s="86"/>
      <c r="E34" s="87"/>
      <c r="F34" s="90" t="b">
        <v>0</v>
      </c>
      <c r="G34" s="89" t="b">
        <v>0</v>
      </c>
      <c r="H34" s="1"/>
      <c r="I34" s="68"/>
      <c r="J34" s="1"/>
      <c r="K34" s="1"/>
      <c r="L34" s="1"/>
      <c r="M34" s="1"/>
      <c r="N34" s="1"/>
      <c r="O34" s="1"/>
      <c r="P34" s="1"/>
      <c r="Q34" s="1"/>
      <c r="R34" s="1"/>
      <c r="S34" s="1"/>
      <c r="T34" s="1"/>
    </row>
    <row r="35" spans="1:20" ht="39.950000000000003" customHeight="1" thickBot="1" x14ac:dyDescent="0.3">
      <c r="A35" s="1"/>
      <c r="B35" s="86"/>
      <c r="C35" s="86"/>
      <c r="D35" s="86"/>
      <c r="E35" s="87"/>
      <c r="F35" s="90" t="b">
        <v>0</v>
      </c>
      <c r="G35" s="89" t="b">
        <v>0</v>
      </c>
      <c r="H35" s="1"/>
      <c r="I35" s="68"/>
      <c r="J35" s="1"/>
      <c r="K35" s="1"/>
      <c r="L35" s="1"/>
      <c r="M35" s="1"/>
      <c r="N35" s="1"/>
      <c r="O35" s="1"/>
      <c r="P35" s="1"/>
      <c r="Q35" s="1"/>
      <c r="R35" s="1"/>
      <c r="S35" s="1"/>
      <c r="T35" s="1"/>
    </row>
    <row r="36" spans="1:20" ht="39.950000000000003" customHeight="1" thickBot="1" x14ac:dyDescent="0.3">
      <c r="A36" s="1"/>
      <c r="B36" s="86"/>
      <c r="C36" s="86"/>
      <c r="D36" s="86"/>
      <c r="E36" s="87"/>
      <c r="F36" s="90" t="b">
        <v>0</v>
      </c>
      <c r="G36" s="89" t="b">
        <v>0</v>
      </c>
      <c r="H36" s="1"/>
      <c r="I36" s="68"/>
      <c r="J36" s="1"/>
      <c r="K36" s="1"/>
      <c r="L36" s="1"/>
      <c r="M36" s="1"/>
      <c r="N36" s="1"/>
      <c r="O36" s="1"/>
      <c r="P36" s="1"/>
      <c r="Q36" s="1"/>
      <c r="R36" s="1"/>
      <c r="S36" s="1"/>
      <c r="T36" s="1"/>
    </row>
    <row r="37" spans="1:20" ht="15.75" x14ac:dyDescent="0.25">
      <c r="A37" s="1"/>
      <c r="B37" s="229" t="s">
        <v>50</v>
      </c>
      <c r="C37" s="229"/>
      <c r="D37" s="229"/>
      <c r="E37" s="229"/>
      <c r="F37" s="229"/>
      <c r="G37" s="1"/>
      <c r="H37" s="1"/>
      <c r="I37" s="68"/>
      <c r="J37" s="1"/>
      <c r="K37" s="1"/>
      <c r="L37" s="1"/>
      <c r="M37" s="1"/>
      <c r="N37" s="1"/>
      <c r="O37" s="1"/>
      <c r="P37" s="1"/>
      <c r="Q37" s="1"/>
      <c r="R37" s="1"/>
      <c r="S37" s="1"/>
      <c r="T37" s="1"/>
    </row>
    <row r="38" spans="1:20" x14ac:dyDescent="0.25">
      <c r="B38" s="1"/>
      <c r="C38" s="1"/>
      <c r="D38" s="1"/>
      <c r="E38" s="1"/>
      <c r="F38" s="1"/>
      <c r="G38" s="1"/>
    </row>
    <row r="39" spans="1:20" x14ac:dyDescent="0.25">
      <c r="B39" s="1"/>
      <c r="C39" s="1"/>
      <c r="D39" s="1"/>
      <c r="E39" s="1"/>
      <c r="F39" s="1"/>
      <c r="G39" s="1"/>
    </row>
    <row r="40" spans="1:20" x14ac:dyDescent="0.25">
      <c r="B40" s="1"/>
      <c r="C40" s="1"/>
      <c r="D40" s="1"/>
      <c r="E40" s="1"/>
      <c r="F40" s="1"/>
      <c r="G40" s="1"/>
    </row>
    <row r="41" spans="1:20" x14ac:dyDescent="0.25">
      <c r="B41" s="1"/>
      <c r="C41" s="1"/>
      <c r="D41" s="1"/>
      <c r="E41" s="1"/>
      <c r="F41" s="1"/>
      <c r="G41" s="1"/>
    </row>
    <row r="42" spans="1:20" x14ac:dyDescent="0.25">
      <c r="B42" s="1"/>
      <c r="C42" s="1"/>
      <c r="D42" s="1"/>
      <c r="E42" s="1"/>
      <c r="F42" s="1"/>
      <c r="G42" s="1"/>
    </row>
    <row r="43" spans="1:20" x14ac:dyDescent="0.25">
      <c r="B43" s="1"/>
      <c r="C43" s="1"/>
      <c r="D43" s="1"/>
      <c r="E43" s="1"/>
      <c r="F43" s="1"/>
      <c r="G43" s="1"/>
    </row>
    <row r="44" spans="1:20" x14ac:dyDescent="0.25">
      <c r="B44" s="1"/>
      <c r="C44" s="1"/>
      <c r="D44" s="1"/>
      <c r="E44" s="1"/>
      <c r="F44" s="1"/>
      <c r="G44" s="1"/>
    </row>
    <row r="45" spans="1:20" x14ac:dyDescent="0.25">
      <c r="B45" s="1"/>
      <c r="C45" s="1"/>
      <c r="D45" s="1"/>
      <c r="E45" s="1"/>
      <c r="F45" s="1"/>
      <c r="G45" s="1"/>
    </row>
  </sheetData>
  <sheetProtection algorithmName="SHA-512" hashValue="vppnmtKPzEyz0/WDzS2kc6y5eN9TU0XIA9OOA11pIhjT8/v05EBDWuv3zrygnMY56ZwZzvaCjSbI/TOSwJ6kTg==" saltValue="b1zl+Hnq8AO4X0aEAmzvpA==" spinCount="100000" sheet="1" selectLockedCells="1"/>
  <mergeCells count="15">
    <mergeCell ref="B37:F37"/>
    <mergeCell ref="B11:H11"/>
    <mergeCell ref="B12:J12"/>
    <mergeCell ref="B13:J13"/>
    <mergeCell ref="B15:B16"/>
    <mergeCell ref="C15:C16"/>
    <mergeCell ref="D15:D16"/>
    <mergeCell ref="E15:E16"/>
    <mergeCell ref="G15:G16"/>
    <mergeCell ref="B10:H10"/>
    <mergeCell ref="B2:G2"/>
    <mergeCell ref="E5:F6"/>
    <mergeCell ref="B7:K7"/>
    <mergeCell ref="B8:J8"/>
    <mergeCell ref="B9:J9"/>
  </mergeCells>
  <conditionalFormatting sqref="B18:G36">
    <cfRule type="containsBlanks" dxfId="638" priority="8">
      <formula>LEN(TRIM(B18))=0</formula>
    </cfRule>
  </conditionalFormatting>
  <conditionalFormatting sqref="C18:E36">
    <cfRule type="notContainsBlanks" dxfId="637" priority="6">
      <formula>LEN(TRIM(C18))&gt;0</formula>
    </cfRule>
  </conditionalFormatting>
  <conditionalFormatting sqref="C18:G36">
    <cfRule type="expression" dxfId="636" priority="14">
      <formula>$B18&gt;0</formula>
    </cfRule>
  </conditionalFormatting>
  <conditionalFormatting sqref="F18:F23">
    <cfRule type="expression" dxfId="635" priority="4">
      <formula>$I14="OK"</formula>
    </cfRule>
  </conditionalFormatting>
  <conditionalFormatting sqref="F18:F31">
    <cfRule type="expression" dxfId="634" priority="2">
      <formula>$K14="3"</formula>
    </cfRule>
    <cfRule type="expression" dxfId="633" priority="10">
      <formula>$K14="2"</formula>
    </cfRule>
  </conditionalFormatting>
  <conditionalFormatting sqref="F24:F31">
    <cfRule type="expression" dxfId="632" priority="12">
      <formula>$I20="OK"</formula>
    </cfRule>
  </conditionalFormatting>
  <conditionalFormatting sqref="F32:F36">
    <cfRule type="expression" dxfId="631" priority="17">
      <formula>$K24="2"</formula>
    </cfRule>
    <cfRule type="expression" dxfId="630" priority="18">
      <formula>$K24="3"</formula>
    </cfRule>
    <cfRule type="expression" dxfId="629" priority="19">
      <formula>$I24="OK"</formula>
    </cfRule>
  </conditionalFormatting>
  <conditionalFormatting sqref="F18:G36">
    <cfRule type="containsText" dxfId="628" priority="1" operator="containsText" text="TRUE">
      <formula>NOT(ISERROR(SEARCH("TRUE",F18)))</formula>
    </cfRule>
    <cfRule type="containsText" dxfId="627" priority="7" operator="containsText" text="FALSE">
      <formula>NOT(ISERROR(SEARCH("FALSE",F18)))</formula>
    </cfRule>
  </conditionalFormatting>
  <dataValidations count="3">
    <dataValidation type="custom" errorStyle="warning" allowBlank="1" showInputMessage="1" showErrorMessage="1" errorTitle="Please Review" error="It looks like one of your fittings doesn't meet the framework._x000a__x000a_Please review before applying." sqref="H24:H27" xr:uid="{1042B263-56CA-4236-B86B-7F346B23FB97}">
      <formula1>$G32="YES"</formula1>
    </dataValidation>
    <dataValidation type="custom" errorStyle="warning" allowBlank="1" showInputMessage="1" showErrorMessage="1" errorTitle="Please Review" error="It looks like one of your fittings doesn't meet the framework._x000a__x000a_Please review before applying." sqref="H18:H23" xr:uid="{A2CAF069-55F1-4A9D-A5B2-7820E0A5C6C3}">
      <formula1>$G22="YES"</formula1>
    </dataValidation>
    <dataValidation type="date" errorStyle="information" operator="equal" allowBlank="1" showInputMessage="1" showErrorMessage="1" errorTitle="Please Note" error="Please ensure this table is completed in full, per plot. _x000a__x000a_Houses with the same fittings can have one fittings list table completed, see tabs below" sqref="B22 B18" xr:uid="{0E3684C7-B44B-49CA-BAC4-352777A46B2D}">
      <formula1>2958101</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2EC6C-A77D-4E64-B84F-9A8301EE1A1B}">
  <sheetPr>
    <tabColor rgb="FFFFC000"/>
  </sheetPr>
  <dimension ref="A1:AH52"/>
  <sheetViews>
    <sheetView showGridLines="0" zoomScale="85" zoomScaleNormal="85" workbookViewId="0">
      <selection activeCell="F17" sqref="F17"/>
    </sheetView>
  </sheetViews>
  <sheetFormatPr defaultColWidth="9.140625" defaultRowHeight="15" x14ac:dyDescent="0.25"/>
  <cols>
    <col min="1" max="1" width="6.5703125" customWidth="1"/>
    <col min="2" max="2" width="33.85546875" style="144" customWidth="1"/>
    <col min="3" max="3" width="33.5703125" customWidth="1"/>
    <col min="4" max="4" width="21.85546875" customWidth="1"/>
    <col min="5" max="5" width="51.85546875" customWidth="1"/>
    <col min="6" max="6" width="23.28515625" customWidth="1"/>
    <col min="7" max="9" width="11.5703125" customWidth="1"/>
    <col min="10" max="10" width="9" customWidth="1"/>
    <col min="11" max="11" width="2.42578125" customWidth="1"/>
    <col min="12" max="12" width="19.140625" bestFit="1" customWidth="1"/>
    <col min="13" max="13" width="73.85546875" customWidth="1"/>
    <col min="14" max="15" width="2.7109375" customWidth="1"/>
    <col min="16" max="16" width="2.5703125" customWidth="1"/>
    <col min="17" max="17" width="19.140625" customWidth="1"/>
    <col min="18" max="18" width="13.7109375" customWidth="1"/>
    <col min="19" max="19" width="16.7109375" customWidth="1"/>
    <col min="20" max="20" width="13.7109375" customWidth="1"/>
    <col min="21" max="21" width="17.140625" customWidth="1"/>
    <col min="22" max="22" width="14.42578125" customWidth="1"/>
    <col min="23" max="23" width="2.85546875" customWidth="1"/>
  </cols>
  <sheetData>
    <row r="1" spans="1:34" ht="15.75" thickBot="1" x14ac:dyDescent="0.3">
      <c r="A1" s="1"/>
      <c r="B1" s="9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34.5" x14ac:dyDescent="0.25">
      <c r="A2" s="1"/>
      <c r="B2" s="237" t="s">
        <v>201</v>
      </c>
      <c r="C2" s="237"/>
      <c r="D2" s="237"/>
      <c r="E2" s="1"/>
      <c r="F2" s="1"/>
      <c r="G2" s="1"/>
      <c r="H2" s="1"/>
      <c r="I2" s="1"/>
      <c r="J2" s="1"/>
      <c r="K2" s="27"/>
      <c r="L2" s="238" t="s">
        <v>51</v>
      </c>
      <c r="M2" s="238"/>
      <c r="N2" s="28"/>
      <c r="O2" s="33"/>
      <c r="P2" s="10"/>
      <c r="Q2" s="239" t="s">
        <v>52</v>
      </c>
      <c r="R2" s="239"/>
      <c r="S2" s="10"/>
      <c r="T2" s="10"/>
      <c r="U2" s="10"/>
      <c r="V2" s="10"/>
      <c r="W2" s="11"/>
      <c r="X2" s="1"/>
      <c r="Y2" s="1"/>
      <c r="Z2" s="1"/>
      <c r="AA2" s="1"/>
      <c r="AB2" s="1"/>
      <c r="AC2" s="1"/>
      <c r="AD2" s="1"/>
      <c r="AE2" s="1"/>
      <c r="AF2" s="1"/>
      <c r="AG2" s="1"/>
      <c r="AH2" s="1"/>
    </row>
    <row r="3" spans="1:34" ht="21" x14ac:dyDescent="0.25">
      <c r="A3" s="1"/>
      <c r="B3" s="93"/>
      <c r="C3" s="1"/>
      <c r="D3" s="1"/>
      <c r="E3" s="1"/>
      <c r="F3" s="1"/>
      <c r="G3" s="94"/>
      <c r="H3" s="94"/>
      <c r="I3" s="94"/>
      <c r="J3" s="1"/>
      <c r="K3" s="29"/>
      <c r="L3" s="240" t="s">
        <v>53</v>
      </c>
      <c r="M3" s="240"/>
      <c r="N3" s="240"/>
      <c r="O3" s="34"/>
      <c r="P3" s="36"/>
      <c r="Q3" s="241" t="s">
        <v>54</v>
      </c>
      <c r="R3" s="241"/>
      <c r="S3" s="241"/>
      <c r="T3" s="241"/>
      <c r="U3" s="241"/>
      <c r="V3" s="241"/>
      <c r="W3" s="13"/>
      <c r="X3" s="1"/>
      <c r="Y3" s="1"/>
      <c r="Z3" s="1"/>
      <c r="AA3" s="1"/>
      <c r="AB3" s="1"/>
      <c r="AC3" s="1"/>
      <c r="AD3" s="1"/>
      <c r="AE3" s="1"/>
      <c r="AF3" s="1"/>
      <c r="AG3" s="1"/>
      <c r="AH3" s="1"/>
    </row>
    <row r="4" spans="1:34" ht="28.5" customHeight="1" x14ac:dyDescent="0.25">
      <c r="A4" s="1"/>
      <c r="B4" s="93"/>
      <c r="C4" s="6"/>
      <c r="D4" s="95"/>
      <c r="E4" s="96" t="s">
        <v>55</v>
      </c>
      <c r="F4" s="97" t="s">
        <v>1</v>
      </c>
      <c r="G4" s="24"/>
      <c r="H4" s="24"/>
      <c r="I4" s="24"/>
      <c r="J4" s="99"/>
      <c r="K4" s="29" t="s">
        <v>3</v>
      </c>
      <c r="L4" s="240"/>
      <c r="M4" s="240"/>
      <c r="N4" s="240"/>
      <c r="O4" s="34"/>
      <c r="P4" s="36"/>
      <c r="Q4" s="241"/>
      <c r="R4" s="241"/>
      <c r="S4" s="241"/>
      <c r="T4" s="241"/>
      <c r="U4" s="241"/>
      <c r="V4" s="241"/>
      <c r="W4" s="13"/>
      <c r="X4" s="1"/>
      <c r="Y4" s="1"/>
      <c r="Z4" s="1"/>
      <c r="AA4" s="1"/>
      <c r="AB4" s="1"/>
      <c r="AC4" s="1"/>
      <c r="AD4" s="1"/>
      <c r="AE4" s="1"/>
      <c r="AF4" s="1"/>
      <c r="AG4" s="1"/>
      <c r="AH4" s="1"/>
    </row>
    <row r="5" spans="1:34" ht="14.1" customHeight="1" thickBot="1" x14ac:dyDescent="0.3">
      <c r="A5" s="6"/>
      <c r="B5" s="6"/>
      <c r="C5" s="6"/>
      <c r="D5" s="6"/>
      <c r="E5" s="1"/>
      <c r="F5" s="24"/>
      <c r="G5" s="24"/>
      <c r="H5" s="24"/>
      <c r="I5" s="24"/>
      <c r="J5" s="99"/>
      <c r="K5" s="29"/>
      <c r="L5" s="32"/>
      <c r="M5" s="32"/>
      <c r="N5" s="32"/>
      <c r="O5" s="34"/>
      <c r="P5" s="36"/>
      <c r="Q5" s="36"/>
      <c r="R5" s="36"/>
      <c r="S5" s="36"/>
      <c r="T5" s="36"/>
      <c r="U5" s="36"/>
      <c r="V5" s="36"/>
      <c r="W5" s="13"/>
      <c r="X5" s="1"/>
      <c r="Y5" s="1"/>
      <c r="Z5" s="1"/>
      <c r="AA5" s="1"/>
      <c r="AB5" s="1"/>
      <c r="AC5" s="1"/>
      <c r="AD5" s="1"/>
      <c r="AE5" s="1"/>
      <c r="AF5" s="1"/>
      <c r="AG5" s="1"/>
      <c r="AH5" s="1"/>
    </row>
    <row r="6" spans="1:34" ht="20.100000000000001" customHeight="1" thickBot="1" x14ac:dyDescent="0.3">
      <c r="A6" s="6"/>
      <c r="B6" s="250" t="s">
        <v>56</v>
      </c>
      <c r="C6" s="250"/>
      <c r="D6" s="251"/>
      <c r="E6" s="158"/>
      <c r="F6" s="100"/>
      <c r="G6" s="1"/>
      <c r="H6" s="1"/>
      <c r="I6" s="1"/>
      <c r="J6" s="1"/>
      <c r="K6" s="29"/>
      <c r="L6" s="19" t="s">
        <v>57</v>
      </c>
      <c r="M6" s="232"/>
      <c r="N6" s="233"/>
      <c r="O6" s="34"/>
      <c r="P6" s="101"/>
      <c r="Q6" s="19" t="s">
        <v>57</v>
      </c>
      <c r="R6" s="234"/>
      <c r="S6" s="235"/>
      <c r="T6" s="235"/>
      <c r="U6" s="235"/>
      <c r="V6" s="236"/>
      <c r="W6" s="13"/>
      <c r="X6" s="1"/>
      <c r="Y6" s="1"/>
      <c r="Z6" s="1"/>
      <c r="AA6" s="1"/>
      <c r="AB6" s="1"/>
      <c r="AC6" s="1"/>
      <c r="AD6" s="1"/>
      <c r="AE6" s="1"/>
      <c r="AF6" s="1"/>
      <c r="AG6" s="1"/>
      <c r="AH6" s="1"/>
    </row>
    <row r="7" spans="1:34" ht="20.100000000000001" customHeight="1" thickBot="1" x14ac:dyDescent="0.3">
      <c r="A7" s="1"/>
      <c r="B7" s="248" t="s">
        <v>58</v>
      </c>
      <c r="C7" s="248"/>
      <c r="D7" s="249"/>
      <c r="E7" s="159"/>
      <c r="F7" s="261" t="s">
        <v>59</v>
      </c>
      <c r="G7" s="1"/>
      <c r="H7" s="1"/>
      <c r="I7" s="1"/>
      <c r="J7" s="1"/>
      <c r="K7" s="29"/>
      <c r="L7" s="19" t="s">
        <v>60</v>
      </c>
      <c r="M7" s="263"/>
      <c r="N7" s="264"/>
      <c r="O7" s="34"/>
      <c r="P7" s="101"/>
      <c r="Q7" s="19" t="s">
        <v>60</v>
      </c>
      <c r="R7" s="234"/>
      <c r="S7" s="235"/>
      <c r="T7" s="235"/>
      <c r="U7" s="235"/>
      <c r="V7" s="236"/>
      <c r="W7" s="13"/>
      <c r="X7" s="1"/>
      <c r="Y7" s="1"/>
      <c r="Z7" s="1"/>
      <c r="AA7" s="1"/>
      <c r="AB7" s="1"/>
      <c r="AC7" s="1"/>
      <c r="AD7" s="1"/>
      <c r="AE7" s="1"/>
      <c r="AF7" s="1"/>
      <c r="AG7" s="1"/>
      <c r="AH7" s="1"/>
    </row>
    <row r="8" spans="1:34" ht="43.5" customHeight="1" thickBot="1" x14ac:dyDescent="0.3">
      <c r="A8" s="1"/>
      <c r="B8" s="102"/>
      <c r="C8" s="103"/>
      <c r="D8" s="103"/>
      <c r="E8" s="103"/>
      <c r="F8" s="262"/>
      <c r="G8" s="1"/>
      <c r="H8" s="1"/>
      <c r="I8" s="1"/>
      <c r="J8" s="1"/>
      <c r="K8" s="29"/>
      <c r="L8" s="32"/>
      <c r="M8" s="32"/>
      <c r="N8" s="32"/>
      <c r="O8" s="34"/>
      <c r="P8" s="36"/>
      <c r="Q8" s="36"/>
      <c r="R8" s="36"/>
      <c r="S8" s="36"/>
      <c r="T8" s="36"/>
      <c r="U8" s="36"/>
      <c r="V8" s="36"/>
      <c r="W8" s="13"/>
      <c r="X8" s="1"/>
      <c r="Y8" s="1"/>
      <c r="Z8" s="1"/>
      <c r="AA8" s="1"/>
      <c r="AB8" s="1"/>
      <c r="AC8" s="1"/>
      <c r="AD8" s="1"/>
      <c r="AE8" s="1"/>
      <c r="AF8" s="1"/>
      <c r="AG8" s="1"/>
      <c r="AH8" s="1"/>
    </row>
    <row r="9" spans="1:34" ht="124.5" customHeight="1" x14ac:dyDescent="0.25">
      <c r="A9" s="1"/>
      <c r="B9" s="242" t="s">
        <v>61</v>
      </c>
      <c r="C9" s="244" t="s">
        <v>62</v>
      </c>
      <c r="D9" s="203" t="s">
        <v>63</v>
      </c>
      <c r="E9" s="246" t="s">
        <v>64</v>
      </c>
      <c r="F9" s="201" t="s">
        <v>65</v>
      </c>
      <c r="G9" s="273" t="s">
        <v>66</v>
      </c>
      <c r="H9" s="274"/>
      <c r="I9" s="274"/>
      <c r="J9" s="275"/>
      <c r="K9" s="29"/>
      <c r="L9" s="276" t="s">
        <v>67</v>
      </c>
      <c r="M9" s="278" t="s">
        <v>68</v>
      </c>
      <c r="N9" s="279"/>
      <c r="O9" s="34"/>
      <c r="P9" s="104"/>
      <c r="Q9" s="271" t="s">
        <v>67</v>
      </c>
      <c r="R9" s="265" t="s">
        <v>68</v>
      </c>
      <c r="S9" s="266"/>
      <c r="T9" s="266"/>
      <c r="U9" s="267"/>
      <c r="V9" s="271" t="s">
        <v>69</v>
      </c>
      <c r="W9" s="14"/>
      <c r="X9" s="7"/>
      <c r="Y9" s="1"/>
      <c r="Z9" s="1"/>
      <c r="AA9" s="1"/>
      <c r="AB9" s="1"/>
      <c r="AC9" s="1"/>
      <c r="AD9" s="1"/>
      <c r="AE9" s="1"/>
      <c r="AF9" s="1"/>
      <c r="AG9" s="1"/>
      <c r="AH9" s="1"/>
    </row>
    <row r="10" spans="1:34" ht="42" customHeight="1" x14ac:dyDescent="0.25">
      <c r="A10" s="1"/>
      <c r="B10" s="243"/>
      <c r="C10" s="245"/>
      <c r="D10" s="204">
        <v>100</v>
      </c>
      <c r="E10" s="247"/>
      <c r="F10" s="106">
        <v>100</v>
      </c>
      <c r="G10" s="273"/>
      <c r="H10" s="274"/>
      <c r="I10" s="274"/>
      <c r="J10" s="275"/>
      <c r="K10" s="29"/>
      <c r="L10" s="277"/>
      <c r="M10" s="280"/>
      <c r="N10" s="281"/>
      <c r="O10" s="34"/>
      <c r="P10" s="104"/>
      <c r="Q10" s="272"/>
      <c r="R10" s="268"/>
      <c r="S10" s="269"/>
      <c r="T10" s="269"/>
      <c r="U10" s="270"/>
      <c r="V10" s="272"/>
      <c r="W10" s="14"/>
      <c r="X10" s="1"/>
      <c r="Y10" s="1"/>
      <c r="Z10" s="1"/>
      <c r="AA10" s="1"/>
      <c r="AB10" s="1"/>
      <c r="AC10" s="1"/>
      <c r="AD10" s="1"/>
      <c r="AE10" s="1"/>
      <c r="AF10" s="1"/>
      <c r="AG10" s="1"/>
      <c r="AH10" s="1"/>
    </row>
    <row r="11" spans="1:34" ht="19.5" customHeight="1" x14ac:dyDescent="0.25">
      <c r="A11" s="1"/>
      <c r="B11" s="109" t="s">
        <v>70</v>
      </c>
      <c r="C11" s="110" t="s">
        <v>71</v>
      </c>
      <c r="D11" s="205">
        <v>4</v>
      </c>
      <c r="E11" s="145"/>
      <c r="F11" s="156"/>
      <c r="G11" s="273"/>
      <c r="H11" s="274"/>
      <c r="I11" s="274"/>
      <c r="J11" s="275"/>
      <c r="K11" s="112"/>
      <c r="L11" s="289"/>
      <c r="M11" s="291"/>
      <c r="N11" s="292"/>
      <c r="O11" s="34"/>
      <c r="P11" s="113"/>
      <c r="Q11" s="259"/>
      <c r="R11" s="295"/>
      <c r="S11" s="296"/>
      <c r="T11" s="296"/>
      <c r="U11" s="297"/>
      <c r="V11" s="252"/>
      <c r="W11" s="15"/>
      <c r="X11" s="1"/>
      <c r="Y11" s="1"/>
      <c r="Z11" s="1"/>
      <c r="AA11" s="1"/>
      <c r="AB11" s="1"/>
      <c r="AC11" s="1"/>
      <c r="AD11" s="1"/>
      <c r="AE11" s="1"/>
      <c r="AF11" s="1"/>
      <c r="AG11" s="1"/>
      <c r="AH11" s="1"/>
    </row>
    <row r="12" spans="1:34" ht="19.5" customHeight="1" x14ac:dyDescent="0.25">
      <c r="A12" s="1"/>
      <c r="B12" s="114"/>
      <c r="C12" s="115" t="s">
        <v>72</v>
      </c>
      <c r="D12" s="206">
        <v>2.6</v>
      </c>
      <c r="E12" s="145"/>
      <c r="F12" s="146"/>
      <c r="G12" s="273"/>
      <c r="H12" s="274"/>
      <c r="I12" s="274"/>
      <c r="J12" s="275"/>
      <c r="K12" s="112"/>
      <c r="L12" s="290"/>
      <c r="M12" s="293"/>
      <c r="N12" s="294"/>
      <c r="O12" s="34"/>
      <c r="P12" s="113"/>
      <c r="Q12" s="260"/>
      <c r="R12" s="298"/>
      <c r="S12" s="299"/>
      <c r="T12" s="299"/>
      <c r="U12" s="300"/>
      <c r="V12" s="253"/>
      <c r="W12" s="15"/>
      <c r="X12" s="1"/>
      <c r="Y12" s="1"/>
      <c r="Z12" s="1"/>
      <c r="AA12" s="1"/>
      <c r="AB12" s="1"/>
      <c r="AC12" s="1"/>
      <c r="AD12" s="1"/>
      <c r="AE12" s="1"/>
      <c r="AF12" s="1"/>
      <c r="AG12" s="1"/>
      <c r="AH12" s="1"/>
    </row>
    <row r="13" spans="1:34" ht="19.5" customHeight="1" x14ac:dyDescent="0.25">
      <c r="A13" s="1"/>
      <c r="B13" s="117" t="s">
        <v>73</v>
      </c>
      <c r="C13" s="118" t="s">
        <v>74</v>
      </c>
      <c r="D13" s="207">
        <v>7</v>
      </c>
      <c r="E13" s="145"/>
      <c r="F13" s="146"/>
      <c r="G13" s="273"/>
      <c r="H13" s="274"/>
      <c r="I13" s="274"/>
      <c r="J13" s="275"/>
      <c r="K13" s="112"/>
      <c r="L13" s="161"/>
      <c r="M13" s="254"/>
      <c r="N13" s="255"/>
      <c r="O13" s="34"/>
      <c r="P13" s="113"/>
      <c r="Q13" s="163"/>
      <c r="R13" s="256"/>
      <c r="S13" s="257"/>
      <c r="T13" s="257"/>
      <c r="U13" s="258"/>
      <c r="V13" s="164"/>
      <c r="W13" s="15"/>
      <c r="X13" s="1"/>
      <c r="Y13" s="1"/>
      <c r="Z13" s="1"/>
      <c r="AA13" s="1"/>
      <c r="AB13" s="1"/>
      <c r="AC13" s="1"/>
      <c r="AD13" s="1"/>
      <c r="AE13" s="1"/>
      <c r="AF13" s="1"/>
      <c r="AG13" s="1"/>
      <c r="AH13" s="1"/>
    </row>
    <row r="14" spans="1:34" ht="19.5" customHeight="1" x14ac:dyDescent="0.25">
      <c r="A14" s="1"/>
      <c r="B14" s="121" t="s">
        <v>75</v>
      </c>
      <c r="C14" s="122" t="s">
        <v>76</v>
      </c>
      <c r="D14" s="208">
        <v>170</v>
      </c>
      <c r="E14" s="145"/>
      <c r="F14" s="146"/>
      <c r="G14" s="273"/>
      <c r="H14" s="274"/>
      <c r="I14" s="274"/>
      <c r="J14" s="275"/>
      <c r="K14" s="112"/>
      <c r="L14" s="161"/>
      <c r="M14" s="254"/>
      <c r="N14" s="255"/>
      <c r="O14" s="34"/>
      <c r="P14" s="113"/>
      <c r="Q14" s="163"/>
      <c r="R14" s="256"/>
      <c r="S14" s="257"/>
      <c r="T14" s="257"/>
      <c r="U14" s="258"/>
      <c r="V14" s="164"/>
      <c r="W14" s="15"/>
      <c r="X14" s="1"/>
      <c r="Y14" s="1"/>
      <c r="Z14" s="1"/>
      <c r="AA14" s="1"/>
      <c r="AB14" s="1"/>
      <c r="AC14" s="1"/>
      <c r="AD14" s="1"/>
      <c r="AE14" s="1"/>
      <c r="AF14" s="1"/>
      <c r="AG14" s="1"/>
      <c r="AH14" s="1"/>
    </row>
    <row r="15" spans="1:34" ht="19.5" customHeight="1" x14ac:dyDescent="0.25">
      <c r="A15" s="1"/>
      <c r="B15" s="126" t="s">
        <v>77</v>
      </c>
      <c r="C15" s="118" t="s">
        <v>74</v>
      </c>
      <c r="D15" s="207">
        <v>5</v>
      </c>
      <c r="E15" s="145"/>
      <c r="F15" s="146"/>
      <c r="G15" s="273"/>
      <c r="H15" s="274"/>
      <c r="I15" s="274"/>
      <c r="J15" s="275"/>
      <c r="K15" s="112"/>
      <c r="L15" s="161"/>
      <c r="M15" s="254"/>
      <c r="N15" s="255"/>
      <c r="O15" s="34"/>
      <c r="P15" s="113"/>
      <c r="Q15" s="163"/>
      <c r="R15" s="256"/>
      <c r="S15" s="257"/>
      <c r="T15" s="257"/>
      <c r="U15" s="258"/>
      <c r="V15" s="164"/>
      <c r="W15" s="15"/>
      <c r="X15" s="1"/>
      <c r="Y15" s="1"/>
      <c r="Z15" s="1"/>
      <c r="AA15" s="1"/>
      <c r="AB15" s="1"/>
      <c r="AC15" s="1"/>
      <c r="AD15" s="1"/>
      <c r="AE15" s="1"/>
      <c r="AF15" s="1"/>
      <c r="AG15" s="1"/>
      <c r="AH15" s="1"/>
    </row>
    <row r="16" spans="1:34" ht="19.5" customHeight="1" x14ac:dyDescent="0.25">
      <c r="A16" s="1"/>
      <c r="B16" s="212" t="s">
        <v>78</v>
      </c>
      <c r="C16" s="128" t="s">
        <v>74</v>
      </c>
      <c r="D16" s="209">
        <v>6</v>
      </c>
      <c r="E16" s="145"/>
      <c r="F16" s="146"/>
      <c r="G16" s="273"/>
      <c r="H16" s="274"/>
      <c r="I16" s="274"/>
      <c r="J16" s="275"/>
      <c r="K16" s="112"/>
      <c r="L16" s="161"/>
      <c r="M16" s="254"/>
      <c r="N16" s="255"/>
      <c r="O16" s="34"/>
      <c r="P16" s="113"/>
      <c r="Q16" s="163"/>
      <c r="R16" s="256"/>
      <c r="S16" s="257"/>
      <c r="T16" s="257"/>
      <c r="U16" s="258"/>
      <c r="V16" s="164"/>
      <c r="W16" s="15"/>
      <c r="X16" s="1"/>
      <c r="Y16" s="1"/>
      <c r="Z16" s="1"/>
      <c r="AA16" s="1"/>
      <c r="AB16" s="1"/>
      <c r="AC16" s="1"/>
      <c r="AD16" s="1"/>
      <c r="AE16" s="1"/>
      <c r="AF16" s="1"/>
      <c r="AG16" s="1"/>
      <c r="AH16" s="1"/>
    </row>
    <row r="17" spans="1:34" ht="19.5" customHeight="1" x14ac:dyDescent="0.25">
      <c r="A17" s="1"/>
      <c r="B17" s="117" t="s">
        <v>79</v>
      </c>
      <c r="C17" s="118" t="s">
        <v>80</v>
      </c>
      <c r="D17" s="210">
        <v>1</v>
      </c>
      <c r="E17" s="145"/>
      <c r="F17" s="149"/>
      <c r="G17" s="273"/>
      <c r="H17" s="274"/>
      <c r="I17" s="274"/>
      <c r="J17" s="275"/>
      <c r="K17" s="112"/>
      <c r="L17" s="161"/>
      <c r="M17" s="254"/>
      <c r="N17" s="255"/>
      <c r="O17" s="34"/>
      <c r="P17" s="113"/>
      <c r="Q17" s="163"/>
      <c r="R17" s="256"/>
      <c r="S17" s="257"/>
      <c r="T17" s="257"/>
      <c r="U17" s="258"/>
      <c r="V17" s="164"/>
      <c r="W17" s="15"/>
      <c r="X17" s="1"/>
      <c r="Y17" s="1"/>
      <c r="Z17" s="1"/>
      <c r="AA17" s="1"/>
      <c r="AB17" s="1"/>
      <c r="AC17" s="1"/>
      <c r="AD17" s="1"/>
      <c r="AE17" s="1"/>
      <c r="AF17" s="1"/>
      <c r="AG17" s="1"/>
      <c r="AH17" s="1"/>
    </row>
    <row r="18" spans="1:34" ht="19.5" thickBot="1" x14ac:dyDescent="0.3">
      <c r="A18" s="1"/>
      <c r="B18" s="130" t="s">
        <v>81</v>
      </c>
      <c r="C18" s="131" t="s">
        <v>82</v>
      </c>
      <c r="D18" s="211">
        <v>6</v>
      </c>
      <c r="E18" s="152"/>
      <c r="F18" s="153"/>
      <c r="G18" s="273"/>
      <c r="H18" s="274"/>
      <c r="I18" s="274"/>
      <c r="J18" s="275"/>
      <c r="K18" s="112"/>
      <c r="L18" s="162"/>
      <c r="M18" s="282"/>
      <c r="N18" s="283"/>
      <c r="O18" s="34"/>
      <c r="P18" s="36"/>
      <c r="Q18" s="165"/>
      <c r="R18" s="284"/>
      <c r="S18" s="285"/>
      <c r="T18" s="285"/>
      <c r="U18" s="286"/>
      <c r="V18" s="166"/>
      <c r="W18" s="13"/>
      <c r="X18" s="1"/>
      <c r="Y18" s="1"/>
      <c r="Z18" s="1"/>
      <c r="AA18" s="1"/>
      <c r="AB18" s="1"/>
      <c r="AC18" s="1"/>
      <c r="AD18" s="1"/>
      <c r="AE18" s="1"/>
      <c r="AF18" s="1"/>
      <c r="AG18" s="1"/>
      <c r="AH18" s="1"/>
    </row>
    <row r="19" spans="1:34" ht="15" customHeight="1" thickBot="1" x14ac:dyDescent="0.3">
      <c r="A19" s="1"/>
      <c r="B19" s="135"/>
      <c r="C19" s="136"/>
      <c r="D19" s="136"/>
      <c r="E19" s="136"/>
      <c r="F19" s="136"/>
      <c r="G19" s="137"/>
      <c r="H19" s="137"/>
      <c r="I19" s="137"/>
      <c r="J19" s="1"/>
      <c r="K19" s="29"/>
      <c r="L19" s="32"/>
      <c r="M19" s="32"/>
      <c r="N19" s="32"/>
      <c r="O19" s="34"/>
      <c r="P19" s="36"/>
      <c r="Q19" s="36"/>
      <c r="R19" s="36"/>
      <c r="S19" s="36"/>
      <c r="T19" s="36"/>
      <c r="U19" s="36"/>
      <c r="V19" s="36"/>
      <c r="W19" s="13"/>
      <c r="X19" s="1"/>
      <c r="Y19" s="1"/>
      <c r="Z19" s="1"/>
      <c r="AA19" s="1"/>
      <c r="AB19" s="1"/>
      <c r="AC19" s="1"/>
      <c r="AD19" s="1"/>
      <c r="AE19" s="1"/>
      <c r="AF19" s="1"/>
      <c r="AG19" s="1"/>
      <c r="AH19" s="1"/>
    </row>
    <row r="20" spans="1:34" ht="60.75" customHeight="1" thickBot="1" x14ac:dyDescent="0.3">
      <c r="A20" s="1"/>
      <c r="B20" s="287"/>
      <c r="C20" s="287"/>
      <c r="D20" s="287"/>
      <c r="E20" s="214"/>
      <c r="G20" s="288"/>
      <c r="H20" s="288"/>
      <c r="I20" s="138"/>
      <c r="J20" s="1"/>
      <c r="K20" s="29"/>
      <c r="L20" s="32"/>
      <c r="M20" s="32"/>
      <c r="N20" s="32"/>
      <c r="O20" s="34"/>
      <c r="P20" s="36"/>
      <c r="Q20" s="139" t="s">
        <v>83</v>
      </c>
      <c r="R20" s="168"/>
      <c r="S20" s="139" t="s">
        <v>84</v>
      </c>
      <c r="T20" s="160"/>
      <c r="U20" s="139" t="s">
        <v>85</v>
      </c>
      <c r="V20" s="167"/>
      <c r="W20" s="13"/>
      <c r="X20" s="1"/>
      <c r="Y20" s="1"/>
      <c r="Z20" s="1"/>
      <c r="AA20" s="1"/>
      <c r="AB20" s="1"/>
      <c r="AC20" s="1"/>
      <c r="AD20" s="1"/>
      <c r="AE20" s="1"/>
      <c r="AF20" s="1"/>
      <c r="AG20" s="1"/>
      <c r="AH20" s="1"/>
    </row>
    <row r="21" spans="1:34" ht="19.5" customHeight="1" thickBot="1" x14ac:dyDescent="0.3">
      <c r="A21" s="1"/>
      <c r="E21" s="1"/>
      <c r="F21" s="1"/>
      <c r="G21" s="288"/>
      <c r="H21" s="288"/>
      <c r="I21" s="1"/>
      <c r="J21" s="1"/>
      <c r="K21" s="30"/>
      <c r="L21" s="31"/>
      <c r="M21" s="31"/>
      <c r="N21" s="31"/>
      <c r="O21" s="35"/>
      <c r="P21" s="16"/>
      <c r="Q21" s="16"/>
      <c r="R21" s="16"/>
      <c r="S21" s="16"/>
      <c r="T21" s="16"/>
      <c r="U21" s="16"/>
      <c r="V21" s="16"/>
      <c r="W21" s="18"/>
      <c r="X21" s="1"/>
      <c r="Y21" s="1"/>
      <c r="Z21" s="1"/>
      <c r="AA21" s="1"/>
      <c r="AB21" s="1"/>
      <c r="AC21" s="1"/>
      <c r="AD21" s="1"/>
      <c r="AE21" s="1"/>
      <c r="AF21" s="1"/>
      <c r="AG21" s="1"/>
      <c r="AH21" s="1"/>
    </row>
    <row r="22" spans="1:34" ht="15" customHeight="1" x14ac:dyDescent="0.3">
      <c r="A22" s="1"/>
      <c r="B22" s="301"/>
      <c r="C22" s="301"/>
      <c r="D22" s="301"/>
      <c r="E22" s="1"/>
      <c r="F22" s="1"/>
      <c r="G22" s="288"/>
      <c r="H22" s="288"/>
      <c r="I22" s="1"/>
      <c r="J22" s="1"/>
      <c r="K22" s="1"/>
      <c r="L22" s="1"/>
      <c r="M22" s="1"/>
      <c r="N22" s="1"/>
      <c r="O22" s="1"/>
      <c r="P22" s="1"/>
      <c r="Q22" s="1"/>
      <c r="R22" s="1"/>
      <c r="S22" s="1"/>
      <c r="T22" s="1"/>
      <c r="U22" s="1"/>
      <c r="V22" s="1"/>
      <c r="W22" s="1"/>
      <c r="X22" s="1"/>
      <c r="Y22" s="1"/>
      <c r="Z22" s="1"/>
      <c r="AA22" s="1"/>
      <c r="AB22" s="1"/>
      <c r="AC22" s="1"/>
      <c r="AD22" s="1"/>
      <c r="AE22" s="1"/>
      <c r="AF22" s="1"/>
      <c r="AG22" s="1"/>
      <c r="AH22" s="1"/>
    </row>
    <row r="25" spans="1:34" s="74" customFormat="1" ht="20.100000000000001" customHeight="1" x14ac:dyDescent="0.3">
      <c r="A25" s="72"/>
      <c r="B25" s="141" t="s">
        <v>86</v>
      </c>
      <c r="C25" s="72"/>
      <c r="D25" s="72"/>
      <c r="E25" s="142"/>
      <c r="F25" s="142"/>
      <c r="G25" s="72"/>
      <c r="H25" s="72"/>
      <c r="I25" s="72"/>
      <c r="J25" s="72"/>
      <c r="K25" s="72"/>
      <c r="L25" s="72"/>
      <c r="M25" s="72"/>
      <c r="N25" s="72"/>
      <c r="O25" s="72"/>
      <c r="P25" s="72"/>
      <c r="Q25" s="72"/>
      <c r="R25" s="72"/>
      <c r="S25" s="72"/>
      <c r="T25" s="72"/>
      <c r="U25" s="72"/>
    </row>
    <row r="26" spans="1:34" ht="18.75" x14ac:dyDescent="0.3">
      <c r="A26" s="1"/>
      <c r="B26" s="301" t="s">
        <v>87</v>
      </c>
      <c r="C26" s="301"/>
      <c r="D26" s="301"/>
      <c r="E26" s="301"/>
      <c r="F26" s="301"/>
      <c r="G26" s="301"/>
      <c r="H26" s="301"/>
      <c r="I26" s="301"/>
      <c r="J26" s="301"/>
      <c r="K26" s="301"/>
      <c r="L26" s="301"/>
      <c r="M26" s="1"/>
      <c r="N26" s="1"/>
      <c r="O26" s="1"/>
      <c r="P26" s="1"/>
      <c r="Q26" s="1"/>
      <c r="R26" s="1"/>
      <c r="S26" s="1"/>
      <c r="T26" s="1"/>
      <c r="U26" s="1"/>
      <c r="V26" s="1"/>
      <c r="W26" s="1"/>
      <c r="X26" s="1"/>
      <c r="Y26" s="1"/>
      <c r="Z26" s="1"/>
      <c r="AA26" s="1"/>
      <c r="AB26" s="1"/>
      <c r="AC26" s="1"/>
      <c r="AD26" s="1"/>
      <c r="AE26" s="1"/>
      <c r="AF26" s="1"/>
      <c r="AG26" s="1"/>
      <c r="AH26" s="1"/>
    </row>
    <row r="27" spans="1:34" ht="18.75" x14ac:dyDescent="0.3">
      <c r="A27" s="1"/>
      <c r="B27" s="301" t="s">
        <v>88</v>
      </c>
      <c r="C27" s="301"/>
      <c r="D27" s="301"/>
      <c r="E27" s="301"/>
      <c r="F27" s="301"/>
      <c r="G27" s="301"/>
      <c r="H27" s="301"/>
      <c r="I27" s="301"/>
      <c r="J27" s="301"/>
      <c r="K27" s="301"/>
      <c r="L27" s="301"/>
      <c r="M27" s="1"/>
      <c r="N27" s="1"/>
      <c r="O27" s="1"/>
      <c r="P27" s="1"/>
      <c r="Q27" s="1"/>
      <c r="R27" s="1"/>
      <c r="S27" s="1"/>
      <c r="T27" s="1"/>
      <c r="U27" s="1"/>
      <c r="V27" s="1"/>
      <c r="W27" s="1"/>
      <c r="X27" s="1"/>
      <c r="Y27" s="1"/>
      <c r="Z27" s="1"/>
      <c r="AA27" s="1"/>
      <c r="AB27" s="1"/>
      <c r="AC27" s="1"/>
      <c r="AD27" s="1"/>
      <c r="AE27" s="1"/>
      <c r="AF27" s="1"/>
      <c r="AG27" s="1"/>
      <c r="AH27" s="1"/>
    </row>
    <row r="28" spans="1:34" s="74" customFormat="1" ht="20.100000000000001" customHeight="1" x14ac:dyDescent="0.3">
      <c r="A28" s="72"/>
      <c r="B28" s="301" t="s">
        <v>212</v>
      </c>
      <c r="C28" s="301"/>
      <c r="D28" s="301"/>
      <c r="E28" s="301"/>
      <c r="F28" s="301"/>
      <c r="G28" s="301"/>
      <c r="H28" s="301"/>
      <c r="I28" s="301"/>
      <c r="J28" s="301"/>
      <c r="K28" s="301"/>
      <c r="L28" s="301"/>
      <c r="M28" s="72"/>
      <c r="N28" s="72"/>
      <c r="O28" s="72"/>
      <c r="P28" s="72"/>
      <c r="Q28" s="72"/>
      <c r="R28" s="72"/>
      <c r="S28" s="72"/>
      <c r="T28" s="72"/>
      <c r="U28" s="72"/>
    </row>
    <row r="29" spans="1:34" s="74" customFormat="1" ht="20.100000000000001" customHeight="1" x14ac:dyDescent="0.3">
      <c r="A29" s="72"/>
      <c r="B29" s="143" t="s">
        <v>24</v>
      </c>
      <c r="C29" s="143"/>
      <c r="D29" s="143"/>
      <c r="E29" s="143"/>
      <c r="F29" s="143"/>
      <c r="G29" s="143"/>
      <c r="H29" s="143"/>
      <c r="I29" s="143"/>
      <c r="J29" s="143"/>
      <c r="K29" s="143"/>
      <c r="L29" s="143"/>
      <c r="M29" s="213"/>
      <c r="N29" s="72"/>
      <c r="O29" s="72"/>
      <c r="P29" s="72"/>
      <c r="Q29" s="72"/>
      <c r="R29" s="72"/>
      <c r="S29" s="72"/>
      <c r="T29" s="72"/>
      <c r="U29" s="72"/>
    </row>
    <row r="30" spans="1:34" s="74" customFormat="1" ht="20.100000000000001" customHeight="1" x14ac:dyDescent="0.3">
      <c r="A30" s="72"/>
      <c r="B30" s="301" t="s">
        <v>89</v>
      </c>
      <c r="C30" s="301"/>
      <c r="D30" s="301"/>
      <c r="E30" s="301"/>
      <c r="F30" s="301"/>
      <c r="G30" s="301"/>
      <c r="H30" s="301"/>
      <c r="I30" s="301"/>
      <c r="J30" s="301"/>
      <c r="K30" s="301"/>
      <c r="L30" s="301"/>
      <c r="M30" s="72"/>
      <c r="N30" s="72"/>
      <c r="O30" s="72"/>
      <c r="P30" s="72"/>
      <c r="Q30" s="72"/>
      <c r="R30" s="72"/>
      <c r="S30" s="72"/>
      <c r="T30" s="72"/>
      <c r="U30" s="72"/>
    </row>
    <row r="31" spans="1:34" s="74" customFormat="1" ht="20.100000000000001" customHeight="1" x14ac:dyDescent="0.3">
      <c r="A31" s="72"/>
      <c r="B31" s="301" t="s">
        <v>90</v>
      </c>
      <c r="C31" s="301"/>
      <c r="D31" s="301"/>
      <c r="E31" s="301"/>
      <c r="F31" s="301"/>
      <c r="G31" s="301"/>
      <c r="H31" s="301"/>
      <c r="I31" s="301"/>
      <c r="J31" s="301"/>
      <c r="K31" s="301"/>
      <c r="L31" s="72"/>
      <c r="M31" s="72"/>
      <c r="N31" s="72"/>
      <c r="O31" s="72"/>
      <c r="P31" s="72"/>
      <c r="Q31" s="72"/>
      <c r="R31" s="72"/>
      <c r="S31" s="72"/>
      <c r="T31" s="72"/>
      <c r="U31" s="72"/>
    </row>
    <row r="32" spans="1:34" s="74" customFormat="1" ht="20.100000000000001" customHeight="1" x14ac:dyDescent="0.3">
      <c r="A32" s="72"/>
      <c r="B32" s="301" t="s">
        <v>35</v>
      </c>
      <c r="C32" s="301"/>
      <c r="D32" s="301"/>
      <c r="E32" s="301"/>
      <c r="F32" s="301"/>
      <c r="G32" s="301"/>
      <c r="H32" s="301"/>
      <c r="I32" s="301"/>
      <c r="J32" s="301"/>
      <c r="K32" s="301"/>
      <c r="L32" s="301"/>
      <c r="M32" s="72"/>
      <c r="N32" s="72"/>
      <c r="O32" s="72"/>
      <c r="P32" s="72"/>
      <c r="Q32" s="72"/>
      <c r="R32" s="72"/>
      <c r="S32" s="72"/>
      <c r="T32" s="72"/>
      <c r="U32" s="72"/>
    </row>
    <row r="33" spans="1:34" s="74" customFormat="1" ht="20.100000000000001" customHeight="1" x14ac:dyDescent="0.3">
      <c r="A33" s="72"/>
      <c r="B33" s="301" t="s">
        <v>91</v>
      </c>
      <c r="C33" s="301"/>
      <c r="D33" s="301"/>
      <c r="E33" s="301"/>
      <c r="F33" s="301"/>
      <c r="G33" s="301"/>
      <c r="H33" s="301"/>
      <c r="I33" s="301"/>
      <c r="J33" s="301"/>
      <c r="K33" s="301"/>
      <c r="L33" s="72"/>
      <c r="M33" s="72"/>
      <c r="N33" s="72"/>
      <c r="O33" s="72"/>
      <c r="P33" s="72"/>
      <c r="Q33" s="72"/>
      <c r="R33" s="72"/>
      <c r="S33" s="72"/>
      <c r="T33" s="72"/>
      <c r="U33" s="72"/>
    </row>
    <row r="34" spans="1:34" s="74" customFormat="1" ht="20.100000000000001" customHeight="1" x14ac:dyDescent="0.3">
      <c r="A34" s="72"/>
      <c r="B34" s="301" t="s">
        <v>37</v>
      </c>
      <c r="C34" s="301"/>
      <c r="D34" s="301"/>
      <c r="E34" s="301"/>
      <c r="F34" s="301"/>
      <c r="G34" s="301"/>
      <c r="H34" s="301"/>
      <c r="I34" s="301"/>
      <c r="J34" s="143"/>
      <c r="K34" s="143"/>
      <c r="L34" s="72"/>
      <c r="M34" s="72"/>
      <c r="N34" s="72"/>
      <c r="O34" s="72"/>
      <c r="P34" s="72"/>
      <c r="Q34" s="72"/>
      <c r="R34" s="72"/>
      <c r="S34" s="72"/>
      <c r="T34" s="72"/>
      <c r="U34" s="72"/>
    </row>
    <row r="35" spans="1:34" s="74" customFormat="1" ht="26.1" customHeight="1" x14ac:dyDescent="0.3">
      <c r="A35" s="72"/>
      <c r="B35" s="72"/>
      <c r="C35" s="72"/>
      <c r="D35" s="72"/>
      <c r="E35" s="72"/>
      <c r="F35" s="72"/>
      <c r="G35" s="72"/>
      <c r="H35" s="72"/>
      <c r="I35" s="72"/>
      <c r="J35" s="72"/>
      <c r="K35" s="72"/>
      <c r="L35" s="72"/>
      <c r="M35" s="72"/>
      <c r="N35" s="72"/>
      <c r="O35" s="72"/>
      <c r="P35" s="72"/>
      <c r="Q35" s="72"/>
      <c r="R35" s="72"/>
      <c r="S35" s="72"/>
      <c r="T35" s="72"/>
      <c r="U35" s="72"/>
    </row>
    <row r="36" spans="1:34" s="74" customFormat="1" ht="26.1" customHeight="1" x14ac:dyDescent="0.3">
      <c r="A36" s="72"/>
      <c r="B36" s="302" t="s">
        <v>92</v>
      </c>
      <c r="C36" s="302"/>
      <c r="D36" s="302"/>
      <c r="E36" s="171" t="s">
        <v>93</v>
      </c>
      <c r="F36" s="169"/>
      <c r="G36" s="72"/>
      <c r="H36" s="72"/>
      <c r="I36" s="72"/>
      <c r="J36" s="72"/>
      <c r="K36" s="72"/>
      <c r="L36" s="72"/>
      <c r="M36" s="72"/>
      <c r="N36" s="72"/>
      <c r="O36" s="72"/>
      <c r="P36" s="72"/>
      <c r="Q36" s="72"/>
      <c r="R36" s="72"/>
      <c r="S36" s="72"/>
      <c r="T36" s="72"/>
      <c r="U36" s="72"/>
    </row>
    <row r="37" spans="1:34" x14ac:dyDescent="0.25">
      <c r="A37" s="1"/>
      <c r="B37" s="9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1"/>
      <c r="B38" s="9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1"/>
      <c r="B39" s="9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1"/>
      <c r="B40" s="9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1"/>
      <c r="B41" s="9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1"/>
      <c r="B42" s="9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1"/>
      <c r="B43" s="9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1"/>
      <c r="B44" s="9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1"/>
      <c r="B45" s="9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1"/>
      <c r="B46" s="9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1"/>
      <c r="B47" s="9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1"/>
      <c r="B48" s="9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1"/>
      <c r="B49" s="9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1"/>
      <c r="B50" s="93"/>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1"/>
      <c r="B51" s="93"/>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1"/>
      <c r="B52" s="93"/>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sheetData>
  <sheetProtection algorithmName="SHA-512" hashValue="eOuMOSoCDB/bZ5ODUQGKAd5ATgb1MYJwDh8wEjtSKAWYQk8Ik2X/XL0masGukUKBPBwCys4ezZmHsEZ9eY8X5w==" saltValue="OufBjOLLDzt4QoRk9Rd/Ow==" spinCount="100000" sheet="1" selectLockedCells="1"/>
  <mergeCells count="50">
    <mergeCell ref="B26:L26"/>
    <mergeCell ref="B22:D22"/>
    <mergeCell ref="B27:L27"/>
    <mergeCell ref="B36:D36"/>
    <mergeCell ref="B28:L28"/>
    <mergeCell ref="B30:L30"/>
    <mergeCell ref="B31:K31"/>
    <mergeCell ref="B32:L32"/>
    <mergeCell ref="B33:K33"/>
    <mergeCell ref="B34:I34"/>
    <mergeCell ref="M18:N18"/>
    <mergeCell ref="R18:U18"/>
    <mergeCell ref="B20:D20"/>
    <mergeCell ref="G20:H22"/>
    <mergeCell ref="L11:L12"/>
    <mergeCell ref="M11:N12"/>
    <mergeCell ref="M14:N14"/>
    <mergeCell ref="R11:U12"/>
    <mergeCell ref="M16:N16"/>
    <mergeCell ref="R16:U16"/>
    <mergeCell ref="M17:N17"/>
    <mergeCell ref="R17:U17"/>
    <mergeCell ref="V11:V12"/>
    <mergeCell ref="M13:N13"/>
    <mergeCell ref="R13:U13"/>
    <mergeCell ref="Q11:Q12"/>
    <mergeCell ref="F7:F8"/>
    <mergeCell ref="M7:N7"/>
    <mergeCell ref="R7:V7"/>
    <mergeCell ref="R9:U10"/>
    <mergeCell ref="V9:V10"/>
    <mergeCell ref="G9:J18"/>
    <mergeCell ref="L9:L10"/>
    <mergeCell ref="M9:N10"/>
    <mergeCell ref="Q9:Q10"/>
    <mergeCell ref="R14:U14"/>
    <mergeCell ref="M15:N15"/>
    <mergeCell ref="R15:U15"/>
    <mergeCell ref="B9:B10"/>
    <mergeCell ref="C9:C10"/>
    <mergeCell ref="E9:E10"/>
    <mergeCell ref="B7:D7"/>
    <mergeCell ref="B6:D6"/>
    <mergeCell ref="M6:N6"/>
    <mergeCell ref="R6:V6"/>
    <mergeCell ref="B2:D2"/>
    <mergeCell ref="L2:M2"/>
    <mergeCell ref="Q2:R2"/>
    <mergeCell ref="L3:N4"/>
    <mergeCell ref="Q3:V4"/>
  </mergeCells>
  <conditionalFormatting sqref="E6:E7">
    <cfRule type="notContainsBlanks" dxfId="626" priority="76">
      <formula>LEN(TRIM(E6))&gt;0</formula>
    </cfRule>
    <cfRule type="containsBlanks" dxfId="625" priority="88">
      <formula>LEN(TRIM(E6))=0</formula>
    </cfRule>
  </conditionalFormatting>
  <conditionalFormatting sqref="E11:E18">
    <cfRule type="notContainsBlanks" dxfId="624" priority="77">
      <formula>LEN(TRIM(E11))&gt;0</formula>
    </cfRule>
    <cfRule type="containsBlanks" dxfId="623" priority="89">
      <formula>LEN(TRIM(E11))=0</formula>
    </cfRule>
  </conditionalFormatting>
  <conditionalFormatting sqref="E11:F18">
    <cfRule type="expression" dxfId="622" priority="90">
      <formula>$E$4</formula>
    </cfRule>
  </conditionalFormatting>
  <conditionalFormatting sqref="F11">
    <cfRule type="cellIs" dxfId="621" priority="68" operator="greaterThan">
      <formula>4</formula>
    </cfRule>
    <cfRule type="cellIs" dxfId="620" priority="69" operator="lessThan">
      <formula>4.01</formula>
    </cfRule>
  </conditionalFormatting>
  <conditionalFormatting sqref="F11:F18">
    <cfRule type="containsBlanks" dxfId="619" priority="24">
      <formula>LEN(TRIM(F11))=0</formula>
    </cfRule>
    <cfRule type="expression" dxfId="618" priority="140">
      <formula>#REF!</formula>
    </cfRule>
  </conditionalFormatting>
  <conditionalFormatting sqref="F12">
    <cfRule type="cellIs" dxfId="617" priority="66" operator="lessThan">
      <formula>2.61</formula>
    </cfRule>
    <cfRule type="cellIs" dxfId="616" priority="67" operator="greaterThan">
      <formula>2.6</formula>
    </cfRule>
  </conditionalFormatting>
  <conditionalFormatting sqref="F13">
    <cfRule type="cellIs" dxfId="615" priority="74" operator="lessThan">
      <formula>7.1</formula>
    </cfRule>
    <cfRule type="cellIs" dxfId="614" priority="75" operator="greaterThan">
      <formula>7</formula>
    </cfRule>
  </conditionalFormatting>
  <conditionalFormatting sqref="F14">
    <cfRule type="cellIs" dxfId="613" priority="56" operator="lessThan">
      <formula>170.01</formula>
    </cfRule>
    <cfRule type="cellIs" dxfId="612" priority="57" operator="greaterThan">
      <formula>170</formula>
    </cfRule>
  </conditionalFormatting>
  <conditionalFormatting sqref="F15">
    <cfRule type="cellIs" dxfId="611" priority="73" operator="greaterThan">
      <formula>5</formula>
    </cfRule>
    <cfRule type="cellIs" dxfId="610" priority="72" operator="lessThan">
      <formula>5.01</formula>
    </cfRule>
  </conditionalFormatting>
  <conditionalFormatting sqref="F16">
    <cfRule type="cellIs" dxfId="609" priority="71" operator="greaterThan">
      <formula>6</formula>
    </cfRule>
    <cfRule type="cellIs" dxfId="608" priority="70" operator="lessThan">
      <formula>6.01</formula>
    </cfRule>
  </conditionalFormatting>
  <conditionalFormatting sqref="F17:F18">
    <cfRule type="cellIs" dxfId="607" priority="50" operator="lessThan">
      <formula>1.01</formula>
    </cfRule>
    <cfRule type="cellIs" dxfId="606" priority="51" operator="greaterThan">
      <formula>1</formula>
    </cfRule>
  </conditionalFormatting>
  <conditionalFormatting sqref="F18">
    <cfRule type="cellIs" dxfId="605" priority="48" operator="lessThan">
      <formula>6.01</formula>
    </cfRule>
    <cfRule type="cellIs" dxfId="604" priority="49" operator="greaterThan">
      <formula>6</formula>
    </cfRule>
  </conditionalFormatting>
  <conditionalFormatting sqref="L11 L13:L18">
    <cfRule type="expression" dxfId="603" priority="87">
      <formula>COUNTIF(#REF!, L11)&gt;0</formula>
    </cfRule>
  </conditionalFormatting>
  <conditionalFormatting sqref="L11">
    <cfRule type="containsText" dxfId="602" priority="84" operator="containsText" text="PASS">
      <formula>NOT(ISERROR(SEARCH("PASS",L11)))</formula>
    </cfRule>
  </conditionalFormatting>
  <conditionalFormatting sqref="L13:L18 L11">
    <cfRule type="containsText" dxfId="601" priority="83" operator="containsText" text="FAIL">
      <formula>NOT(ISERROR(SEARCH("FAIL",L11)))</formula>
    </cfRule>
  </conditionalFormatting>
  <conditionalFormatting sqref="L13:L18">
    <cfRule type="cellIs" dxfId="600" priority="82" operator="equal">
      <formula>"PASS"</formula>
    </cfRule>
  </conditionalFormatting>
  <conditionalFormatting sqref="Q11:R11 Q13:R18">
    <cfRule type="expression" dxfId="599" priority="81">
      <formula>COUNTIF(#REF!, Q11)&gt;0</formula>
    </cfRule>
  </conditionalFormatting>
  <conditionalFormatting sqref="Q11:R11">
    <cfRule type="containsText" dxfId="598" priority="80" operator="containsText" text="PASS">
      <formula>NOT(ISERROR(SEARCH("PASS",Q11)))</formula>
    </cfRule>
  </conditionalFormatting>
  <conditionalFormatting sqref="Q13:R18 Q11:R11">
    <cfRule type="containsText" dxfId="597" priority="79" operator="containsText" text="FAIL">
      <formula>NOT(ISERROR(SEARCH("FAIL",Q11)))</formula>
    </cfRule>
  </conditionalFormatting>
  <conditionalFormatting sqref="Q13:R18">
    <cfRule type="cellIs" dxfId="596" priority="78" operator="equal">
      <formula>"PASS"</formula>
    </cfRule>
  </conditionalFormatting>
  <conditionalFormatting sqref="W11:W17">
    <cfRule type="expression" dxfId="595" priority="86">
      <formula>AND(#REF!=0, $A10&lt;&gt;"")</formula>
    </cfRule>
  </conditionalFormatting>
  <conditionalFormatting sqref="X10:X16">
    <cfRule type="expression" dxfId="594" priority="85">
      <formula>#REF!="No"</formula>
    </cfRule>
  </conditionalFormatting>
  <dataValidations count="7">
    <dataValidation type="decimal" errorStyle="information" operator="lessThanOrEqual" allowBlank="1" showInputMessage="1" showErrorMessage="1" errorTitle="Fittings Requirements" error="It looks like this fitting doesn't meet the framework. Please review before applying." sqref="F17" xr:uid="{38538CB2-E13A-4FA4-91AD-D6124BBBD56C}">
      <formula1>1</formula1>
    </dataValidation>
    <dataValidation type="decimal" errorStyle="information" operator="lessThanOrEqual" allowBlank="1" showInputMessage="1" showErrorMessage="1" errorTitle="Fittings Requirements" error="It looks like this fitting doesn't meet the framework. Please review before applying." sqref="F16 F18" xr:uid="{42C919F2-A0A3-48AC-BA8A-455435DA6F57}">
      <formula1>6</formula1>
    </dataValidation>
    <dataValidation type="decimal" errorStyle="information" operator="lessThanOrEqual" allowBlank="1" showInputMessage="1" showErrorMessage="1" errorTitle="Fittings Requirements" error="It looks like this fitting doesn't meet the framework. Please review before applying." sqref="F14" xr:uid="{83CE40F5-C660-4F81-8E38-4F441D96C0AE}">
      <formula1>170</formula1>
    </dataValidation>
    <dataValidation type="decimal" errorStyle="information" operator="lessThanOrEqual" allowBlank="1" showInputMessage="1" showErrorMessage="1" errorTitle="Fittings Requirements" error="It looks like this fitting doesn't meet the framework. Please review before applying." sqref="F15" xr:uid="{0B77CD8F-FD45-4965-8148-46DE3DE98400}">
      <formula1>5</formula1>
    </dataValidation>
    <dataValidation type="decimal" errorStyle="information" operator="lessThanOrEqual" allowBlank="1" showInputMessage="1" showErrorMessage="1" errorTitle="Fittings Requirements" error="It looks like this fitting doesn't meet the framework. Please review before applying." sqref="F13" xr:uid="{1BD5D5FB-F302-45D1-BF0C-FD8BBDB2E0F0}">
      <formula1>7</formula1>
    </dataValidation>
    <dataValidation type="decimal" errorStyle="information" operator="lessThanOrEqual" allowBlank="1" showInputMessage="1" showErrorMessage="1" errorTitle="Fitting Requirements" error="It looks like this fitting doesn't meet the framework. Please review before applying." sqref="F11" xr:uid="{36F8F4DD-690E-4356-A006-5327D430A447}">
      <formula1>4</formula1>
    </dataValidation>
    <dataValidation type="decimal" errorStyle="information" operator="lessThanOrEqual" allowBlank="1" showInputMessage="1" showErrorMessage="1" errorTitle="Fittings Requirements" error="It looks like this fitting doesn't meet the framework. Please review before applying." sqref="F12" xr:uid="{4CC1A42D-4DDA-491E-9952-81F0B70D2098}">
      <formula1>2.6</formula1>
    </dataValidation>
  </dataValidations>
  <hyperlinks>
    <hyperlink ref="E36" r:id="rId1" xr:uid="{FF4F3F59-4687-4F01-B4FA-25D716FEE025}"/>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E361961D-4DE3-420F-8408-E89C7D575142}">
          <x14:formula1>
            <xm:f>'DROP DOWNS'!$G$4:$G$13</xm:f>
          </x14:formula1>
          <xm:sqref>R11:U18</xm:sqref>
        </x14:dataValidation>
        <x14:dataValidation type="list" allowBlank="1" showInputMessage="1" showErrorMessage="1" xr:uid="{C98B1528-9CC5-4C30-92F0-D6C4B956E4C8}">
          <x14:formula1>
            <xm:f>'DROP DOWNS'!$E$4:$E$10</xm:f>
          </x14:formula1>
          <xm:sqref>M11:N18</xm:sqref>
        </x14:dataValidation>
        <x14:dataValidation type="list" allowBlank="1" showInputMessage="1" showErrorMessage="1" xr:uid="{C7AD3F06-67EB-4C9A-A2F3-FF34043A98E6}">
          <x14:formula1>
            <xm:f>'DROP DOWNS'!$C$4:$C$5</xm:f>
          </x14:formula1>
          <xm:sqref>Q13:Q18 L11 Q11 L13:L18</xm:sqref>
        </x14:dataValidation>
        <x14:dataValidation type="list" allowBlank="1" showInputMessage="1" showErrorMessage="1" xr:uid="{4796051F-A705-45EC-A4F2-DCC82F16F189}">
          <x14:formula1>
            <xm:f>Dropdowns!$B$2:$B$3</xm:f>
          </x14:formula1>
          <xm:sqref>W11:W17</xm:sqref>
        </x14:dataValidation>
        <x14:dataValidation type="list" allowBlank="1" showInputMessage="1" showErrorMessage="1" xr:uid="{41844572-88C6-4965-ABDB-0652375FF4CC}">
          <x14:formula1>
            <xm:f>'DROP DOWNS'!$C$10:$C$11</xm:f>
          </x14:formula1>
          <xm:sqref>T20</xm:sqref>
        </x14:dataValidation>
        <x14:dataValidation type="list" allowBlank="1" showInputMessage="1" showErrorMessage="1" xr:uid="{3C8726A4-9D4B-4723-B743-70D6D1FC6E2E}">
          <x14:formula1>
            <xm:f>'DROP DOWNS'!$C$10:$C$12</xm:f>
          </x14:formula1>
          <xm:sqref>V20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C42B7A-95E8-4EBE-8738-07A80691F42B}">
  <sheetPr>
    <tabColor rgb="FFFFC000"/>
  </sheetPr>
  <dimension ref="A1:AH52"/>
  <sheetViews>
    <sheetView showGridLines="0" topLeftCell="C4" zoomScale="85" zoomScaleNormal="85" workbookViewId="0">
      <selection activeCell="R20" sqref="R20"/>
    </sheetView>
  </sheetViews>
  <sheetFormatPr defaultColWidth="9.140625" defaultRowHeight="15" x14ac:dyDescent="0.25"/>
  <cols>
    <col min="1" max="1" width="6.5703125" customWidth="1"/>
    <col min="2" max="2" width="33.85546875" style="144" customWidth="1"/>
    <col min="3" max="3" width="33.5703125" customWidth="1"/>
    <col min="4" max="4" width="21.85546875" customWidth="1"/>
    <col min="5" max="5" width="51.85546875" customWidth="1"/>
    <col min="6" max="6" width="23.28515625" customWidth="1"/>
    <col min="7" max="9" width="11.5703125" customWidth="1"/>
    <col min="10" max="10" width="9" customWidth="1"/>
    <col min="11" max="11" width="2.42578125" customWidth="1"/>
    <col min="12" max="12" width="19.140625" bestFit="1" customWidth="1"/>
    <col min="13" max="13" width="73.85546875" customWidth="1"/>
    <col min="14" max="15" width="2.7109375" customWidth="1"/>
    <col min="16" max="16" width="2.5703125" customWidth="1"/>
    <col min="17" max="17" width="19.140625" customWidth="1"/>
    <col min="18" max="18" width="13.7109375" customWidth="1"/>
    <col min="19" max="19" width="16.7109375" customWidth="1"/>
    <col min="20" max="20" width="13.7109375" customWidth="1"/>
    <col min="21" max="21" width="17.140625" customWidth="1"/>
    <col min="22" max="22" width="14.42578125" customWidth="1"/>
    <col min="23" max="23" width="2.85546875" customWidth="1"/>
  </cols>
  <sheetData>
    <row r="1" spans="1:34" ht="15.75" thickBot="1" x14ac:dyDescent="0.3">
      <c r="A1" s="1"/>
      <c r="B1" s="9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34.5" x14ac:dyDescent="0.25">
      <c r="A2" s="1"/>
      <c r="B2" s="237" t="s">
        <v>202</v>
      </c>
      <c r="C2" s="237"/>
      <c r="D2" s="237"/>
      <c r="E2" s="1"/>
      <c r="F2" s="1"/>
      <c r="G2" s="1"/>
      <c r="H2" s="1"/>
      <c r="I2" s="1"/>
      <c r="J2" s="1"/>
      <c r="K2" s="27"/>
      <c r="L2" s="238" t="s">
        <v>51</v>
      </c>
      <c r="M2" s="238"/>
      <c r="N2" s="28"/>
      <c r="O2" s="33"/>
      <c r="P2" s="10"/>
      <c r="Q2" s="239" t="s">
        <v>52</v>
      </c>
      <c r="R2" s="239"/>
      <c r="S2" s="10"/>
      <c r="T2" s="10"/>
      <c r="U2" s="10"/>
      <c r="V2" s="10"/>
      <c r="W2" s="11"/>
      <c r="X2" s="1"/>
      <c r="Y2" s="1"/>
      <c r="Z2" s="1"/>
      <c r="AA2" s="1"/>
      <c r="AB2" s="1"/>
      <c r="AC2" s="1"/>
      <c r="AD2" s="1"/>
      <c r="AE2" s="1"/>
      <c r="AF2" s="1"/>
      <c r="AG2" s="1"/>
      <c r="AH2" s="1"/>
    </row>
    <row r="3" spans="1:34" ht="21" x14ac:dyDescent="0.25">
      <c r="A3" s="1"/>
      <c r="B3" s="93"/>
      <c r="C3" s="1"/>
      <c r="D3" s="1"/>
      <c r="E3" s="1"/>
      <c r="F3" s="1"/>
      <c r="G3" s="94"/>
      <c r="H3" s="94"/>
      <c r="I3" s="94"/>
      <c r="J3" s="1"/>
      <c r="K3" s="29"/>
      <c r="L3" s="240" t="s">
        <v>53</v>
      </c>
      <c r="M3" s="240"/>
      <c r="N3" s="240"/>
      <c r="O3" s="34"/>
      <c r="P3" s="36"/>
      <c r="Q3" s="241" t="s">
        <v>54</v>
      </c>
      <c r="R3" s="241"/>
      <c r="S3" s="241"/>
      <c r="T3" s="241"/>
      <c r="U3" s="241"/>
      <c r="V3" s="241"/>
      <c r="W3" s="13"/>
      <c r="X3" s="1"/>
      <c r="Y3" s="1"/>
      <c r="Z3" s="1"/>
      <c r="AA3" s="1"/>
      <c r="AB3" s="1"/>
      <c r="AC3" s="1"/>
      <c r="AD3" s="1"/>
      <c r="AE3" s="1"/>
      <c r="AF3" s="1"/>
      <c r="AG3" s="1"/>
      <c r="AH3" s="1"/>
    </row>
    <row r="4" spans="1:34" ht="28.5" customHeight="1" x14ac:dyDescent="0.25">
      <c r="A4" s="1"/>
      <c r="B4" s="93"/>
      <c r="C4" s="6"/>
      <c r="D4" s="95"/>
      <c r="E4" s="96" t="s">
        <v>55</v>
      </c>
      <c r="F4" s="97" t="s">
        <v>1</v>
      </c>
      <c r="G4" s="24"/>
      <c r="H4" s="24"/>
      <c r="I4" s="24"/>
      <c r="J4" s="99"/>
      <c r="K4" s="29" t="s">
        <v>3</v>
      </c>
      <c r="L4" s="240"/>
      <c r="M4" s="240"/>
      <c r="N4" s="240"/>
      <c r="O4" s="34"/>
      <c r="P4" s="36"/>
      <c r="Q4" s="241"/>
      <c r="R4" s="241"/>
      <c r="S4" s="241"/>
      <c r="T4" s="241"/>
      <c r="U4" s="241"/>
      <c r="V4" s="241"/>
      <c r="W4" s="13"/>
      <c r="X4" s="1"/>
      <c r="Y4" s="1"/>
      <c r="Z4" s="1"/>
      <c r="AA4" s="1"/>
      <c r="AB4" s="1"/>
      <c r="AC4" s="1"/>
      <c r="AD4" s="1"/>
      <c r="AE4" s="1"/>
      <c r="AF4" s="1"/>
      <c r="AG4" s="1"/>
      <c r="AH4" s="1"/>
    </row>
    <row r="5" spans="1:34" ht="14.1" customHeight="1" thickBot="1" x14ac:dyDescent="0.3">
      <c r="A5" s="6"/>
      <c r="B5" s="6"/>
      <c r="C5" s="6"/>
      <c r="D5" s="6"/>
      <c r="E5" s="1"/>
      <c r="F5" s="24"/>
      <c r="G5" s="24"/>
      <c r="H5" s="24"/>
      <c r="I5" s="24"/>
      <c r="J5" s="99"/>
      <c r="K5" s="29"/>
      <c r="L5" s="32"/>
      <c r="M5" s="32"/>
      <c r="N5" s="32"/>
      <c r="O5" s="34"/>
      <c r="P5" s="36"/>
      <c r="Q5" s="36"/>
      <c r="R5" s="36"/>
      <c r="S5" s="36"/>
      <c r="T5" s="36"/>
      <c r="U5" s="36"/>
      <c r="V5" s="36"/>
      <c r="W5" s="13"/>
      <c r="X5" s="1"/>
      <c r="Y5" s="1"/>
      <c r="Z5" s="1"/>
      <c r="AA5" s="1"/>
      <c r="AB5" s="1"/>
      <c r="AC5" s="1"/>
      <c r="AD5" s="1"/>
      <c r="AE5" s="1"/>
      <c r="AF5" s="1"/>
      <c r="AG5" s="1"/>
      <c r="AH5" s="1"/>
    </row>
    <row r="6" spans="1:34" ht="20.100000000000001" customHeight="1" thickBot="1" x14ac:dyDescent="0.3">
      <c r="A6" s="6"/>
      <c r="B6" s="250" t="s">
        <v>56</v>
      </c>
      <c r="C6" s="250"/>
      <c r="D6" s="251"/>
      <c r="E6" s="158"/>
      <c r="F6" s="100"/>
      <c r="G6" s="1"/>
      <c r="H6" s="1"/>
      <c r="I6" s="1"/>
      <c r="J6" s="1"/>
      <c r="K6" s="29"/>
      <c r="L6" s="19" t="s">
        <v>57</v>
      </c>
      <c r="M6" s="232"/>
      <c r="N6" s="233"/>
      <c r="O6" s="34"/>
      <c r="P6" s="101"/>
      <c r="Q6" s="19" t="s">
        <v>57</v>
      </c>
      <c r="R6" s="234"/>
      <c r="S6" s="235"/>
      <c r="T6" s="235"/>
      <c r="U6" s="235"/>
      <c r="V6" s="236"/>
      <c r="W6" s="13"/>
      <c r="X6" s="1"/>
      <c r="Y6" s="1"/>
      <c r="Z6" s="1"/>
      <c r="AA6" s="1"/>
      <c r="AB6" s="1"/>
      <c r="AC6" s="1"/>
      <c r="AD6" s="1"/>
      <c r="AE6" s="1"/>
      <c r="AF6" s="1"/>
      <c r="AG6" s="1"/>
      <c r="AH6" s="1"/>
    </row>
    <row r="7" spans="1:34" ht="20.100000000000001" customHeight="1" thickBot="1" x14ac:dyDescent="0.3">
      <c r="A7" s="1"/>
      <c r="B7" s="248" t="s">
        <v>58</v>
      </c>
      <c r="C7" s="248"/>
      <c r="D7" s="249"/>
      <c r="E7" s="159"/>
      <c r="F7" s="261" t="s">
        <v>59</v>
      </c>
      <c r="G7" s="1"/>
      <c r="H7" s="1"/>
      <c r="I7" s="1"/>
      <c r="J7" s="1"/>
      <c r="K7" s="29"/>
      <c r="L7" s="19" t="s">
        <v>60</v>
      </c>
      <c r="M7" s="263"/>
      <c r="N7" s="264"/>
      <c r="O7" s="34"/>
      <c r="P7" s="101"/>
      <c r="Q7" s="19" t="s">
        <v>60</v>
      </c>
      <c r="R7" s="234"/>
      <c r="S7" s="235"/>
      <c r="T7" s="235"/>
      <c r="U7" s="235"/>
      <c r="V7" s="236"/>
      <c r="W7" s="13"/>
      <c r="X7" s="1"/>
      <c r="Y7" s="1"/>
      <c r="Z7" s="1"/>
      <c r="AA7" s="1"/>
      <c r="AB7" s="1"/>
      <c r="AC7" s="1"/>
      <c r="AD7" s="1"/>
      <c r="AE7" s="1"/>
      <c r="AF7" s="1"/>
      <c r="AG7" s="1"/>
      <c r="AH7" s="1"/>
    </row>
    <row r="8" spans="1:34" ht="43.5" customHeight="1" thickBot="1" x14ac:dyDescent="0.3">
      <c r="A8" s="1"/>
      <c r="B8" s="102"/>
      <c r="C8" s="103"/>
      <c r="D8" s="103"/>
      <c r="E8" s="103"/>
      <c r="F8" s="262"/>
      <c r="G8" s="1"/>
      <c r="H8" s="1"/>
      <c r="I8" s="1"/>
      <c r="J8" s="1"/>
      <c r="K8" s="29"/>
      <c r="L8" s="32"/>
      <c r="M8" s="32"/>
      <c r="N8" s="32"/>
      <c r="O8" s="34"/>
      <c r="P8" s="36"/>
      <c r="Q8" s="36"/>
      <c r="R8" s="36"/>
      <c r="S8" s="36"/>
      <c r="T8" s="36"/>
      <c r="U8" s="36"/>
      <c r="V8" s="36"/>
      <c r="W8" s="13"/>
      <c r="X8" s="1"/>
      <c r="Y8" s="1"/>
      <c r="Z8" s="1"/>
      <c r="AA8" s="1"/>
      <c r="AB8" s="1"/>
      <c r="AC8" s="1"/>
      <c r="AD8" s="1"/>
      <c r="AE8" s="1"/>
      <c r="AF8" s="1"/>
      <c r="AG8" s="1"/>
      <c r="AH8" s="1"/>
    </row>
    <row r="9" spans="1:34" ht="124.5" customHeight="1" x14ac:dyDescent="0.25">
      <c r="A9" s="1"/>
      <c r="B9" s="242" t="s">
        <v>61</v>
      </c>
      <c r="C9" s="244" t="s">
        <v>62</v>
      </c>
      <c r="D9" s="203" t="s">
        <v>63</v>
      </c>
      <c r="E9" s="246" t="s">
        <v>64</v>
      </c>
      <c r="F9" s="201" t="s">
        <v>65</v>
      </c>
      <c r="G9" s="273" t="s">
        <v>66</v>
      </c>
      <c r="H9" s="274"/>
      <c r="I9" s="274"/>
      <c r="J9" s="275"/>
      <c r="K9" s="29"/>
      <c r="L9" s="276" t="s">
        <v>67</v>
      </c>
      <c r="M9" s="278" t="s">
        <v>68</v>
      </c>
      <c r="N9" s="279"/>
      <c r="O9" s="34"/>
      <c r="P9" s="104"/>
      <c r="Q9" s="271" t="s">
        <v>67</v>
      </c>
      <c r="R9" s="265" t="s">
        <v>68</v>
      </c>
      <c r="S9" s="266"/>
      <c r="T9" s="266"/>
      <c r="U9" s="267"/>
      <c r="V9" s="271" t="s">
        <v>69</v>
      </c>
      <c r="W9" s="14"/>
      <c r="X9" s="7"/>
      <c r="Y9" s="1"/>
      <c r="Z9" s="1"/>
      <c r="AA9" s="1"/>
      <c r="AB9" s="1"/>
      <c r="AC9" s="1"/>
      <c r="AD9" s="1"/>
      <c r="AE9" s="1"/>
      <c r="AF9" s="1"/>
      <c r="AG9" s="1"/>
      <c r="AH9" s="1"/>
    </row>
    <row r="10" spans="1:34" ht="42" customHeight="1" thickBot="1" x14ac:dyDescent="0.3">
      <c r="A10" s="1"/>
      <c r="B10" s="243"/>
      <c r="C10" s="245"/>
      <c r="D10" s="204">
        <v>100</v>
      </c>
      <c r="E10" s="247"/>
      <c r="F10" s="106">
        <v>100</v>
      </c>
      <c r="G10" s="273"/>
      <c r="H10" s="274"/>
      <c r="I10" s="274"/>
      <c r="J10" s="275"/>
      <c r="K10" s="29"/>
      <c r="L10" s="277"/>
      <c r="M10" s="280"/>
      <c r="N10" s="281"/>
      <c r="O10" s="34"/>
      <c r="P10" s="104"/>
      <c r="Q10" s="272"/>
      <c r="R10" s="268"/>
      <c r="S10" s="269"/>
      <c r="T10" s="269"/>
      <c r="U10" s="270"/>
      <c r="V10" s="272"/>
      <c r="W10" s="14"/>
      <c r="X10" s="1"/>
      <c r="Y10" s="1"/>
      <c r="Z10" s="1"/>
      <c r="AA10" s="1"/>
      <c r="AB10" s="1"/>
      <c r="AC10" s="1"/>
      <c r="AD10" s="1"/>
      <c r="AE10" s="1"/>
      <c r="AF10" s="1"/>
      <c r="AG10" s="1"/>
      <c r="AH10" s="1"/>
    </row>
    <row r="11" spans="1:34" ht="19.5" customHeight="1" x14ac:dyDescent="0.25">
      <c r="A11" s="1"/>
      <c r="B11" s="109" t="s">
        <v>70</v>
      </c>
      <c r="C11" s="110" t="s">
        <v>71</v>
      </c>
      <c r="D11" s="205">
        <v>4</v>
      </c>
      <c r="E11" s="145"/>
      <c r="F11" s="156"/>
      <c r="G11" s="273"/>
      <c r="H11" s="274"/>
      <c r="I11" s="274"/>
      <c r="J11" s="275"/>
      <c r="K11" s="112"/>
      <c r="L11" s="289"/>
      <c r="M11" s="291"/>
      <c r="N11" s="292"/>
      <c r="O11" s="34"/>
      <c r="P11" s="113"/>
      <c r="Q11" s="259"/>
      <c r="R11" s="295"/>
      <c r="S11" s="296"/>
      <c r="T11" s="296"/>
      <c r="U11" s="297"/>
      <c r="V11" s="252"/>
      <c r="W11" s="15"/>
      <c r="X11" s="1"/>
      <c r="Y11" s="1"/>
      <c r="Z11" s="1"/>
      <c r="AA11" s="1"/>
      <c r="AB11" s="1"/>
      <c r="AC11" s="1"/>
      <c r="AD11" s="1"/>
      <c r="AE11" s="1"/>
      <c r="AF11" s="1"/>
      <c r="AG11" s="1"/>
      <c r="AH11" s="1"/>
    </row>
    <row r="12" spans="1:34" ht="19.5" customHeight="1" x14ac:dyDescent="0.25">
      <c r="A12" s="1"/>
      <c r="B12" s="114"/>
      <c r="C12" s="115" t="s">
        <v>72</v>
      </c>
      <c r="D12" s="206">
        <v>2.6</v>
      </c>
      <c r="E12" s="145"/>
      <c r="F12" s="146"/>
      <c r="G12" s="273"/>
      <c r="H12" s="274"/>
      <c r="I12" s="274"/>
      <c r="J12" s="275"/>
      <c r="K12" s="112"/>
      <c r="L12" s="290"/>
      <c r="M12" s="293"/>
      <c r="N12" s="294"/>
      <c r="O12" s="34"/>
      <c r="P12" s="113"/>
      <c r="Q12" s="260"/>
      <c r="R12" s="298"/>
      <c r="S12" s="299"/>
      <c r="T12" s="299"/>
      <c r="U12" s="300"/>
      <c r="V12" s="253"/>
      <c r="W12" s="15"/>
      <c r="X12" s="1"/>
      <c r="Y12" s="1"/>
      <c r="Z12" s="1"/>
      <c r="AA12" s="1"/>
      <c r="AB12" s="1"/>
      <c r="AC12" s="1"/>
      <c r="AD12" s="1"/>
      <c r="AE12" s="1"/>
      <c r="AF12" s="1"/>
      <c r="AG12" s="1"/>
      <c r="AH12" s="1"/>
    </row>
    <row r="13" spans="1:34" ht="19.5" customHeight="1" x14ac:dyDescent="0.25">
      <c r="A13" s="1"/>
      <c r="B13" s="117" t="s">
        <v>73</v>
      </c>
      <c r="C13" s="118" t="s">
        <v>74</v>
      </c>
      <c r="D13" s="207">
        <v>7</v>
      </c>
      <c r="E13" s="145"/>
      <c r="F13" s="146"/>
      <c r="G13" s="273"/>
      <c r="H13" s="274"/>
      <c r="I13" s="274"/>
      <c r="J13" s="275"/>
      <c r="K13" s="112"/>
      <c r="L13" s="161"/>
      <c r="M13" s="254"/>
      <c r="N13" s="255"/>
      <c r="O13" s="34"/>
      <c r="P13" s="113"/>
      <c r="Q13" s="163"/>
      <c r="R13" s="256"/>
      <c r="S13" s="257"/>
      <c r="T13" s="257"/>
      <c r="U13" s="258"/>
      <c r="V13" s="164"/>
      <c r="W13" s="15"/>
      <c r="X13" s="1"/>
      <c r="Y13" s="1"/>
      <c r="Z13" s="1"/>
      <c r="AA13" s="1"/>
      <c r="AB13" s="1"/>
      <c r="AC13" s="1"/>
      <c r="AD13" s="1"/>
      <c r="AE13" s="1"/>
      <c r="AF13" s="1"/>
      <c r="AG13" s="1"/>
      <c r="AH13" s="1"/>
    </row>
    <row r="14" spans="1:34" ht="19.5" customHeight="1" x14ac:dyDescent="0.25">
      <c r="A14" s="1"/>
      <c r="B14" s="121" t="s">
        <v>75</v>
      </c>
      <c r="C14" s="122" t="s">
        <v>76</v>
      </c>
      <c r="D14" s="208">
        <v>170</v>
      </c>
      <c r="E14" s="145"/>
      <c r="F14" s="146"/>
      <c r="G14" s="273"/>
      <c r="H14" s="274"/>
      <c r="I14" s="274"/>
      <c r="J14" s="275"/>
      <c r="K14" s="112"/>
      <c r="L14" s="161"/>
      <c r="M14" s="254"/>
      <c r="N14" s="255"/>
      <c r="O14" s="34"/>
      <c r="P14" s="113"/>
      <c r="Q14" s="163"/>
      <c r="R14" s="256"/>
      <c r="S14" s="257"/>
      <c r="T14" s="257"/>
      <c r="U14" s="258"/>
      <c r="V14" s="164"/>
      <c r="W14" s="15"/>
      <c r="X14" s="1"/>
      <c r="Y14" s="1"/>
      <c r="Z14" s="1"/>
      <c r="AA14" s="1"/>
      <c r="AB14" s="1"/>
      <c r="AC14" s="1"/>
      <c r="AD14" s="1"/>
      <c r="AE14" s="1"/>
      <c r="AF14" s="1"/>
      <c r="AG14" s="1"/>
      <c r="AH14" s="1"/>
    </row>
    <row r="15" spans="1:34" ht="19.5" customHeight="1" x14ac:dyDescent="0.25">
      <c r="A15" s="1"/>
      <c r="B15" s="126" t="s">
        <v>77</v>
      </c>
      <c r="C15" s="118" t="s">
        <v>74</v>
      </c>
      <c r="D15" s="207">
        <v>5</v>
      </c>
      <c r="E15" s="145"/>
      <c r="F15" s="146"/>
      <c r="G15" s="273"/>
      <c r="H15" s="274"/>
      <c r="I15" s="274"/>
      <c r="J15" s="275"/>
      <c r="K15" s="112"/>
      <c r="L15" s="161"/>
      <c r="M15" s="254"/>
      <c r="N15" s="255"/>
      <c r="O15" s="34"/>
      <c r="P15" s="113"/>
      <c r="Q15" s="163"/>
      <c r="R15" s="256"/>
      <c r="S15" s="257"/>
      <c r="T15" s="257"/>
      <c r="U15" s="258"/>
      <c r="V15" s="164"/>
      <c r="W15" s="15"/>
      <c r="X15" s="1"/>
      <c r="Y15" s="1"/>
      <c r="Z15" s="1"/>
      <c r="AA15" s="1"/>
      <c r="AB15" s="1"/>
      <c r="AC15" s="1"/>
      <c r="AD15" s="1"/>
      <c r="AE15" s="1"/>
      <c r="AF15" s="1"/>
      <c r="AG15" s="1"/>
      <c r="AH15" s="1"/>
    </row>
    <row r="16" spans="1:34" ht="19.5" customHeight="1" x14ac:dyDescent="0.25">
      <c r="A16" s="1"/>
      <c r="B16" s="212" t="s">
        <v>78</v>
      </c>
      <c r="C16" s="128" t="s">
        <v>74</v>
      </c>
      <c r="D16" s="209">
        <v>6</v>
      </c>
      <c r="E16" s="145"/>
      <c r="F16" s="146"/>
      <c r="G16" s="273"/>
      <c r="H16" s="274"/>
      <c r="I16" s="274"/>
      <c r="J16" s="275"/>
      <c r="K16" s="112"/>
      <c r="L16" s="161"/>
      <c r="M16" s="254"/>
      <c r="N16" s="255"/>
      <c r="O16" s="34"/>
      <c r="P16" s="113"/>
      <c r="Q16" s="163"/>
      <c r="R16" s="256"/>
      <c r="S16" s="257"/>
      <c r="T16" s="257"/>
      <c r="U16" s="258"/>
      <c r="V16" s="164"/>
      <c r="W16" s="15"/>
      <c r="X16" s="1"/>
      <c r="Y16" s="1"/>
      <c r="Z16" s="1"/>
      <c r="AA16" s="1"/>
      <c r="AB16" s="1"/>
      <c r="AC16" s="1"/>
      <c r="AD16" s="1"/>
      <c r="AE16" s="1"/>
      <c r="AF16" s="1"/>
      <c r="AG16" s="1"/>
      <c r="AH16" s="1"/>
    </row>
    <row r="17" spans="1:34" ht="19.5" customHeight="1" x14ac:dyDescent="0.25">
      <c r="A17" s="1"/>
      <c r="B17" s="117" t="s">
        <v>79</v>
      </c>
      <c r="C17" s="118" t="s">
        <v>80</v>
      </c>
      <c r="D17" s="210">
        <v>1</v>
      </c>
      <c r="E17" s="145"/>
      <c r="F17" s="149"/>
      <c r="G17" s="273"/>
      <c r="H17" s="274"/>
      <c r="I17" s="274"/>
      <c r="J17" s="275"/>
      <c r="K17" s="112"/>
      <c r="L17" s="161"/>
      <c r="M17" s="254"/>
      <c r="N17" s="255"/>
      <c r="O17" s="34"/>
      <c r="P17" s="113"/>
      <c r="Q17" s="163"/>
      <c r="R17" s="256"/>
      <c r="S17" s="257"/>
      <c r="T17" s="257"/>
      <c r="U17" s="258"/>
      <c r="V17" s="164"/>
      <c r="W17" s="15"/>
      <c r="X17" s="1"/>
      <c r="Y17" s="1"/>
      <c r="Z17" s="1"/>
      <c r="AA17" s="1"/>
      <c r="AB17" s="1"/>
      <c r="AC17" s="1"/>
      <c r="AD17" s="1"/>
      <c r="AE17" s="1"/>
      <c r="AF17" s="1"/>
      <c r="AG17" s="1"/>
      <c r="AH17" s="1"/>
    </row>
    <row r="18" spans="1:34" ht="19.5" thickBot="1" x14ac:dyDescent="0.3">
      <c r="A18" s="1"/>
      <c r="B18" s="130" t="s">
        <v>81</v>
      </c>
      <c r="C18" s="131" t="s">
        <v>82</v>
      </c>
      <c r="D18" s="211">
        <v>6</v>
      </c>
      <c r="E18" s="152"/>
      <c r="F18" s="153"/>
      <c r="G18" s="273"/>
      <c r="H18" s="274"/>
      <c r="I18" s="274"/>
      <c r="J18" s="275"/>
      <c r="K18" s="112"/>
      <c r="L18" s="162"/>
      <c r="M18" s="282"/>
      <c r="N18" s="283"/>
      <c r="O18" s="34"/>
      <c r="P18" s="36"/>
      <c r="Q18" s="165"/>
      <c r="R18" s="284"/>
      <c r="S18" s="285"/>
      <c r="T18" s="285"/>
      <c r="U18" s="286"/>
      <c r="V18" s="166"/>
      <c r="W18" s="13"/>
      <c r="X18" s="1"/>
      <c r="Y18" s="1"/>
      <c r="Z18" s="1"/>
      <c r="AA18" s="1"/>
      <c r="AB18" s="1"/>
      <c r="AC18" s="1"/>
      <c r="AD18" s="1"/>
      <c r="AE18" s="1"/>
      <c r="AF18" s="1"/>
      <c r="AG18" s="1"/>
      <c r="AH18" s="1"/>
    </row>
    <row r="19" spans="1:34" ht="15" customHeight="1" thickBot="1" x14ac:dyDescent="0.3">
      <c r="A19" s="1"/>
      <c r="B19" s="135"/>
      <c r="C19" s="136"/>
      <c r="D19" s="136"/>
      <c r="E19" s="136"/>
      <c r="F19" s="136"/>
      <c r="G19" s="137"/>
      <c r="H19" s="137"/>
      <c r="I19" s="137"/>
      <c r="J19" s="1"/>
      <c r="K19" s="29"/>
      <c r="L19" s="32"/>
      <c r="M19" s="32"/>
      <c r="N19" s="32"/>
      <c r="O19" s="34"/>
      <c r="P19" s="36"/>
      <c r="Q19" s="36"/>
      <c r="R19" s="36"/>
      <c r="S19" s="36"/>
      <c r="T19" s="36"/>
      <c r="U19" s="36"/>
      <c r="V19" s="36"/>
      <c r="W19" s="13"/>
      <c r="X19" s="1"/>
      <c r="Y19" s="1"/>
      <c r="Z19" s="1"/>
      <c r="AA19" s="1"/>
      <c r="AB19" s="1"/>
      <c r="AC19" s="1"/>
      <c r="AD19" s="1"/>
      <c r="AE19" s="1"/>
      <c r="AF19" s="1"/>
      <c r="AG19" s="1"/>
      <c r="AH19" s="1"/>
    </row>
    <row r="20" spans="1:34" ht="60.75" customHeight="1" thickBot="1" x14ac:dyDescent="0.3">
      <c r="A20" s="1"/>
      <c r="B20" s="287"/>
      <c r="C20" s="287"/>
      <c r="D20" s="287"/>
      <c r="E20" s="214"/>
      <c r="G20" s="288"/>
      <c r="H20" s="288"/>
      <c r="I20" s="138"/>
      <c r="J20" s="1"/>
      <c r="K20" s="29"/>
      <c r="L20" s="32"/>
      <c r="M20" s="32"/>
      <c r="N20" s="32"/>
      <c r="O20" s="34"/>
      <c r="P20" s="36"/>
      <c r="Q20" s="139" t="s">
        <v>83</v>
      </c>
      <c r="R20" s="168"/>
      <c r="S20" s="139" t="s">
        <v>84</v>
      </c>
      <c r="T20" s="160"/>
      <c r="U20" s="139" t="s">
        <v>85</v>
      </c>
      <c r="V20" s="167"/>
      <c r="W20" s="13"/>
      <c r="X20" s="1"/>
      <c r="Y20" s="1"/>
      <c r="Z20" s="1"/>
      <c r="AA20" s="1"/>
      <c r="AB20" s="1"/>
      <c r="AC20" s="1"/>
      <c r="AD20" s="1"/>
      <c r="AE20" s="1"/>
      <c r="AF20" s="1"/>
      <c r="AG20" s="1"/>
      <c r="AH20" s="1"/>
    </row>
    <row r="21" spans="1:34" ht="19.5" customHeight="1" thickBot="1" x14ac:dyDescent="0.3">
      <c r="A21" s="1"/>
      <c r="E21" s="1"/>
      <c r="F21" s="1"/>
      <c r="G21" s="288"/>
      <c r="H21" s="288"/>
      <c r="I21" s="1"/>
      <c r="J21" s="1"/>
      <c r="K21" s="30"/>
      <c r="L21" s="31"/>
      <c r="M21" s="31"/>
      <c r="N21" s="31"/>
      <c r="O21" s="35"/>
      <c r="P21" s="16"/>
      <c r="Q21" s="16"/>
      <c r="R21" s="16"/>
      <c r="S21" s="16"/>
      <c r="T21" s="16"/>
      <c r="U21" s="16"/>
      <c r="V21" s="16"/>
      <c r="W21" s="18"/>
      <c r="X21" s="1"/>
      <c r="Y21" s="1"/>
      <c r="Z21" s="1"/>
      <c r="AA21" s="1"/>
      <c r="AB21" s="1"/>
      <c r="AC21" s="1"/>
      <c r="AD21" s="1"/>
      <c r="AE21" s="1"/>
      <c r="AF21" s="1"/>
      <c r="AG21" s="1"/>
      <c r="AH21" s="1"/>
    </row>
    <row r="22" spans="1:34" ht="15" customHeight="1" x14ac:dyDescent="0.3">
      <c r="A22" s="1"/>
      <c r="B22" s="301"/>
      <c r="C22" s="301"/>
      <c r="D22" s="301"/>
      <c r="E22" s="1"/>
      <c r="F22" s="1"/>
      <c r="G22" s="288"/>
      <c r="H22" s="288"/>
      <c r="I22" s="1"/>
      <c r="J22" s="1"/>
      <c r="K22" s="1"/>
      <c r="L22" s="1"/>
      <c r="M22" s="1"/>
      <c r="N22" s="1"/>
      <c r="O22" s="1"/>
      <c r="P22" s="1"/>
      <c r="Q22" s="1"/>
      <c r="R22" s="1"/>
      <c r="S22" s="1"/>
      <c r="T22" s="1"/>
      <c r="U22" s="1"/>
      <c r="V22" s="1"/>
      <c r="W22" s="1"/>
      <c r="X22" s="1"/>
      <c r="Y22" s="1"/>
      <c r="Z22" s="1"/>
      <c r="AA22" s="1"/>
      <c r="AB22" s="1"/>
      <c r="AC22" s="1"/>
      <c r="AD22" s="1"/>
      <c r="AE22" s="1"/>
      <c r="AF22" s="1"/>
      <c r="AG22" s="1"/>
      <c r="AH22" s="1"/>
    </row>
    <row r="25" spans="1:34" s="74" customFormat="1" ht="20.100000000000001" customHeight="1" x14ac:dyDescent="0.3">
      <c r="A25" s="72"/>
      <c r="B25" s="141" t="s">
        <v>86</v>
      </c>
      <c r="C25" s="72"/>
      <c r="D25" s="72"/>
      <c r="E25" s="142"/>
      <c r="F25" s="142"/>
      <c r="G25" s="72"/>
      <c r="H25" s="72"/>
      <c r="I25" s="72"/>
      <c r="J25" s="72"/>
      <c r="K25" s="72"/>
      <c r="L25" s="72"/>
      <c r="M25" s="72"/>
      <c r="N25" s="72"/>
      <c r="O25" s="72"/>
      <c r="P25" s="72"/>
      <c r="Q25" s="72"/>
      <c r="R25" s="72"/>
      <c r="S25" s="72"/>
      <c r="T25" s="72"/>
      <c r="U25" s="72"/>
    </row>
    <row r="26" spans="1:34" ht="18.75" x14ac:dyDescent="0.3">
      <c r="A26" s="1"/>
      <c r="B26" s="301" t="s">
        <v>87</v>
      </c>
      <c r="C26" s="301"/>
      <c r="D26" s="301"/>
      <c r="E26" s="301"/>
      <c r="F26" s="301"/>
      <c r="G26" s="301"/>
      <c r="H26" s="301"/>
      <c r="I26" s="301"/>
      <c r="J26" s="301"/>
      <c r="K26" s="301"/>
      <c r="L26" s="301"/>
      <c r="M26" s="1"/>
      <c r="N26" s="1"/>
      <c r="O26" s="1"/>
      <c r="P26" s="1"/>
      <c r="Q26" s="1"/>
      <c r="R26" s="1"/>
      <c r="S26" s="1"/>
      <c r="T26" s="1"/>
      <c r="U26" s="1"/>
      <c r="V26" s="1"/>
      <c r="W26" s="1"/>
      <c r="X26" s="1"/>
      <c r="Y26" s="1"/>
      <c r="Z26" s="1"/>
      <c r="AA26" s="1"/>
      <c r="AB26" s="1"/>
      <c r="AC26" s="1"/>
      <c r="AD26" s="1"/>
      <c r="AE26" s="1"/>
      <c r="AF26" s="1"/>
      <c r="AG26" s="1"/>
      <c r="AH26" s="1"/>
    </row>
    <row r="27" spans="1:34" ht="18.75" x14ac:dyDescent="0.3">
      <c r="A27" s="1"/>
      <c r="B27" s="301" t="s">
        <v>88</v>
      </c>
      <c r="C27" s="301"/>
      <c r="D27" s="301"/>
      <c r="E27" s="301"/>
      <c r="F27" s="301"/>
      <c r="G27" s="301"/>
      <c r="H27" s="301"/>
      <c r="I27" s="301"/>
      <c r="J27" s="301"/>
      <c r="K27" s="301"/>
      <c r="L27" s="301"/>
      <c r="M27" s="1"/>
      <c r="N27" s="1"/>
      <c r="O27" s="1"/>
      <c r="P27" s="1"/>
      <c r="Q27" s="1"/>
      <c r="R27" s="1"/>
      <c r="S27" s="1"/>
      <c r="T27" s="1"/>
      <c r="U27" s="1"/>
      <c r="V27" s="1"/>
      <c r="W27" s="1"/>
      <c r="X27" s="1"/>
      <c r="Y27" s="1"/>
      <c r="Z27" s="1"/>
      <c r="AA27" s="1"/>
      <c r="AB27" s="1"/>
      <c r="AC27" s="1"/>
      <c r="AD27" s="1"/>
      <c r="AE27" s="1"/>
      <c r="AF27" s="1"/>
      <c r="AG27" s="1"/>
      <c r="AH27" s="1"/>
    </row>
    <row r="28" spans="1:34" s="74" customFormat="1" ht="20.100000000000001" customHeight="1" x14ac:dyDescent="0.3">
      <c r="A28" s="72"/>
      <c r="B28" s="301" t="s">
        <v>212</v>
      </c>
      <c r="C28" s="301"/>
      <c r="D28" s="301"/>
      <c r="E28" s="301"/>
      <c r="F28" s="301"/>
      <c r="G28" s="301"/>
      <c r="H28" s="301"/>
      <c r="I28" s="301"/>
      <c r="J28" s="301"/>
      <c r="K28" s="301"/>
      <c r="L28" s="301"/>
      <c r="M28" s="72"/>
      <c r="N28" s="72"/>
      <c r="O28" s="72"/>
      <c r="P28" s="72"/>
      <c r="Q28" s="72"/>
      <c r="R28" s="72"/>
      <c r="S28" s="72"/>
      <c r="T28" s="72"/>
      <c r="U28" s="72"/>
    </row>
    <row r="29" spans="1:34" s="74" customFormat="1" ht="20.100000000000001" customHeight="1" x14ac:dyDescent="0.3">
      <c r="A29" s="72"/>
      <c r="B29" s="143" t="s">
        <v>24</v>
      </c>
      <c r="C29" s="143"/>
      <c r="D29" s="143"/>
      <c r="E29" s="143"/>
      <c r="F29" s="143"/>
      <c r="G29" s="143"/>
      <c r="H29" s="143"/>
      <c r="I29" s="143"/>
      <c r="J29" s="143"/>
      <c r="K29" s="143"/>
      <c r="L29" s="143"/>
      <c r="M29" s="213"/>
      <c r="N29" s="72"/>
      <c r="O29" s="72"/>
      <c r="P29" s="72"/>
      <c r="Q29" s="72"/>
      <c r="R29" s="72"/>
      <c r="S29" s="72"/>
      <c r="T29" s="72"/>
      <c r="U29" s="72"/>
    </row>
    <row r="30" spans="1:34" s="74" customFormat="1" ht="20.100000000000001" customHeight="1" x14ac:dyDescent="0.3">
      <c r="A30" s="72"/>
      <c r="B30" s="301" t="s">
        <v>89</v>
      </c>
      <c r="C30" s="301"/>
      <c r="D30" s="301"/>
      <c r="E30" s="301"/>
      <c r="F30" s="301"/>
      <c r="G30" s="301"/>
      <c r="H30" s="301"/>
      <c r="I30" s="301"/>
      <c r="J30" s="301"/>
      <c r="K30" s="301"/>
      <c r="L30" s="301"/>
      <c r="M30" s="72"/>
      <c r="N30" s="72"/>
      <c r="O30" s="72"/>
      <c r="P30" s="72"/>
      <c r="Q30" s="72"/>
      <c r="R30" s="72"/>
      <c r="S30" s="72"/>
      <c r="T30" s="72"/>
      <c r="U30" s="72"/>
    </row>
    <row r="31" spans="1:34" s="74" customFormat="1" ht="20.100000000000001" customHeight="1" x14ac:dyDescent="0.3">
      <c r="A31" s="72"/>
      <c r="B31" s="301" t="s">
        <v>90</v>
      </c>
      <c r="C31" s="301"/>
      <c r="D31" s="301"/>
      <c r="E31" s="301"/>
      <c r="F31" s="301"/>
      <c r="G31" s="301"/>
      <c r="H31" s="301"/>
      <c r="I31" s="301"/>
      <c r="J31" s="301"/>
      <c r="K31" s="301"/>
      <c r="L31" s="72"/>
      <c r="M31" s="72"/>
      <c r="N31" s="72"/>
      <c r="O31" s="72"/>
      <c r="P31" s="72"/>
      <c r="Q31" s="72"/>
      <c r="R31" s="72"/>
      <c r="S31" s="72"/>
      <c r="T31" s="72"/>
      <c r="U31" s="72"/>
    </row>
    <row r="32" spans="1:34" s="74" customFormat="1" ht="20.100000000000001" customHeight="1" x14ac:dyDescent="0.3">
      <c r="A32" s="72"/>
      <c r="B32" s="301" t="s">
        <v>35</v>
      </c>
      <c r="C32" s="301"/>
      <c r="D32" s="301"/>
      <c r="E32" s="301"/>
      <c r="F32" s="301"/>
      <c r="G32" s="301"/>
      <c r="H32" s="301"/>
      <c r="I32" s="301"/>
      <c r="J32" s="301"/>
      <c r="K32" s="301"/>
      <c r="L32" s="301"/>
      <c r="M32" s="72"/>
      <c r="N32" s="72"/>
      <c r="O32" s="72"/>
      <c r="P32" s="72"/>
      <c r="Q32" s="72"/>
      <c r="R32" s="72"/>
      <c r="S32" s="72"/>
      <c r="T32" s="72"/>
      <c r="U32" s="72"/>
    </row>
    <row r="33" spans="1:34" s="74" customFormat="1" ht="20.100000000000001" customHeight="1" x14ac:dyDescent="0.3">
      <c r="A33" s="72"/>
      <c r="B33" s="301" t="s">
        <v>91</v>
      </c>
      <c r="C33" s="301"/>
      <c r="D33" s="301"/>
      <c r="E33" s="301"/>
      <c r="F33" s="301"/>
      <c r="G33" s="301"/>
      <c r="H33" s="301"/>
      <c r="I33" s="301"/>
      <c r="J33" s="301"/>
      <c r="K33" s="301"/>
      <c r="L33" s="72"/>
      <c r="M33" s="72"/>
      <c r="N33" s="72"/>
      <c r="O33" s="72"/>
      <c r="P33" s="72"/>
      <c r="Q33" s="72"/>
      <c r="R33" s="72"/>
      <c r="S33" s="72"/>
      <c r="T33" s="72"/>
      <c r="U33" s="72"/>
    </row>
    <row r="34" spans="1:34" s="74" customFormat="1" ht="20.100000000000001" customHeight="1" x14ac:dyDescent="0.3">
      <c r="A34" s="72"/>
      <c r="B34" s="301" t="s">
        <v>37</v>
      </c>
      <c r="C34" s="301"/>
      <c r="D34" s="301"/>
      <c r="E34" s="301"/>
      <c r="F34" s="301"/>
      <c r="G34" s="301"/>
      <c r="H34" s="301"/>
      <c r="I34" s="301"/>
      <c r="J34" s="143"/>
      <c r="K34" s="143"/>
      <c r="L34" s="72"/>
      <c r="M34" s="72"/>
      <c r="N34" s="72"/>
      <c r="O34" s="72"/>
      <c r="P34" s="72"/>
      <c r="Q34" s="72"/>
      <c r="R34" s="72"/>
      <c r="S34" s="72"/>
      <c r="T34" s="72"/>
      <c r="U34" s="72"/>
    </row>
    <row r="35" spans="1:34" s="74" customFormat="1" ht="26.1" customHeight="1" x14ac:dyDescent="0.3">
      <c r="A35" s="72"/>
      <c r="B35" s="72"/>
      <c r="C35" s="72"/>
      <c r="D35" s="72"/>
      <c r="E35" s="72"/>
      <c r="F35" s="72"/>
      <c r="G35" s="72"/>
      <c r="H35" s="72"/>
      <c r="I35" s="72"/>
      <c r="J35" s="72"/>
      <c r="K35" s="72"/>
      <c r="L35" s="72"/>
      <c r="M35" s="72"/>
      <c r="N35" s="72"/>
      <c r="O35" s="72"/>
      <c r="P35" s="72"/>
      <c r="Q35" s="72"/>
      <c r="R35" s="72"/>
      <c r="S35" s="72"/>
      <c r="T35" s="72"/>
      <c r="U35" s="72"/>
    </row>
    <row r="36" spans="1:34" s="74" customFormat="1" ht="26.1" customHeight="1" x14ac:dyDescent="0.3">
      <c r="A36" s="72"/>
      <c r="B36" s="302" t="s">
        <v>92</v>
      </c>
      <c r="C36" s="302"/>
      <c r="D36" s="302"/>
      <c r="E36" s="171" t="s">
        <v>93</v>
      </c>
      <c r="F36" s="169"/>
      <c r="G36" s="72"/>
      <c r="H36" s="72"/>
      <c r="I36" s="72"/>
      <c r="J36" s="72"/>
      <c r="K36" s="72"/>
      <c r="L36" s="72"/>
      <c r="M36" s="72"/>
      <c r="N36" s="72"/>
      <c r="O36" s="72"/>
      <c r="P36" s="72"/>
      <c r="Q36" s="72"/>
      <c r="R36" s="72"/>
      <c r="S36" s="72"/>
      <c r="T36" s="72"/>
      <c r="U36" s="72"/>
    </row>
    <row r="37" spans="1:34" x14ac:dyDescent="0.25">
      <c r="A37" s="1"/>
      <c r="B37" s="9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1"/>
      <c r="B38" s="9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1"/>
      <c r="B39" s="9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1"/>
      <c r="B40" s="9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1"/>
      <c r="B41" s="9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1"/>
      <c r="B42" s="9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1"/>
      <c r="B43" s="9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1"/>
      <c r="B44" s="9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1"/>
      <c r="B45" s="9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1"/>
      <c r="B46" s="9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1"/>
      <c r="B47" s="9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1"/>
      <c r="B48" s="9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1"/>
      <c r="B49" s="9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1"/>
      <c r="B50" s="93"/>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1"/>
      <c r="B51" s="93"/>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1"/>
      <c r="B52" s="93"/>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sheetData>
  <sheetProtection algorithmName="SHA-512" hashValue="OOqTyFyQaYPFDVekx3hY5JcfmYdFqdErlFpUjRMIGSRqzFBd3cXzJJ3gCDVO7R9XoAdlhIt8a2PYO/QBlO3jBg==" saltValue="TRlGO0xy3EwPaDfvcot/wQ==" spinCount="100000" sheet="1" selectLockedCells="1"/>
  <mergeCells count="50">
    <mergeCell ref="B6:D6"/>
    <mergeCell ref="M6:N6"/>
    <mergeCell ref="R6:V6"/>
    <mergeCell ref="B2:D2"/>
    <mergeCell ref="L2:M2"/>
    <mergeCell ref="Q2:R2"/>
    <mergeCell ref="L3:N4"/>
    <mergeCell ref="Q3:V4"/>
    <mergeCell ref="B7:D7"/>
    <mergeCell ref="F7:F8"/>
    <mergeCell ref="M7:N7"/>
    <mergeCell ref="R7:V7"/>
    <mergeCell ref="B9:B10"/>
    <mergeCell ref="C9:C10"/>
    <mergeCell ref="E9:E10"/>
    <mergeCell ref="G9:J18"/>
    <mergeCell ref="L9:L10"/>
    <mergeCell ref="M9:N10"/>
    <mergeCell ref="Q9:Q10"/>
    <mergeCell ref="R9:U10"/>
    <mergeCell ref="V9:V10"/>
    <mergeCell ref="L11:L12"/>
    <mergeCell ref="M11:N12"/>
    <mergeCell ref="Q11:Q12"/>
    <mergeCell ref="R11:U12"/>
    <mergeCell ref="V11:V12"/>
    <mergeCell ref="M13:N13"/>
    <mergeCell ref="R13:U13"/>
    <mergeCell ref="M14:N14"/>
    <mergeCell ref="R14:U14"/>
    <mergeCell ref="M15:N15"/>
    <mergeCell ref="R15:U15"/>
    <mergeCell ref="M16:N16"/>
    <mergeCell ref="R16:U16"/>
    <mergeCell ref="M17:N17"/>
    <mergeCell ref="R17:U17"/>
    <mergeCell ref="M18:N18"/>
    <mergeCell ref="R18:U18"/>
    <mergeCell ref="B36:D36"/>
    <mergeCell ref="B20:D20"/>
    <mergeCell ref="G20:H22"/>
    <mergeCell ref="B22:D22"/>
    <mergeCell ref="B26:L26"/>
    <mergeCell ref="B27:L27"/>
    <mergeCell ref="B28:L28"/>
    <mergeCell ref="B30:L30"/>
    <mergeCell ref="B31:K31"/>
    <mergeCell ref="B32:L32"/>
    <mergeCell ref="B33:K33"/>
    <mergeCell ref="B34:I34"/>
  </mergeCells>
  <conditionalFormatting sqref="E6:E7">
    <cfRule type="notContainsBlanks" dxfId="593" priority="18">
      <formula>LEN(TRIM(E6))&gt;0</formula>
    </cfRule>
    <cfRule type="containsBlanks" dxfId="592" priority="30">
      <formula>LEN(TRIM(E6))=0</formula>
    </cfRule>
  </conditionalFormatting>
  <conditionalFormatting sqref="E11:E18">
    <cfRule type="notContainsBlanks" dxfId="591" priority="19">
      <formula>LEN(TRIM(E11))&gt;0</formula>
    </cfRule>
    <cfRule type="containsBlanks" dxfId="590" priority="31">
      <formula>LEN(TRIM(E11))=0</formula>
    </cfRule>
  </conditionalFormatting>
  <conditionalFormatting sqref="E11:F18">
    <cfRule type="expression" dxfId="589" priority="32">
      <formula>$E$4</formula>
    </cfRule>
  </conditionalFormatting>
  <conditionalFormatting sqref="F11">
    <cfRule type="cellIs" dxfId="588" priority="10" operator="greaterThan">
      <formula>4</formula>
    </cfRule>
    <cfRule type="cellIs" dxfId="587" priority="11" operator="lessThan">
      <formula>4.01</formula>
    </cfRule>
  </conditionalFormatting>
  <conditionalFormatting sqref="F11:F18">
    <cfRule type="containsBlanks" dxfId="586" priority="1">
      <formula>LEN(TRIM(F11))=0</formula>
    </cfRule>
    <cfRule type="expression" dxfId="585" priority="33">
      <formula>#REF!</formula>
    </cfRule>
  </conditionalFormatting>
  <conditionalFormatting sqref="F12">
    <cfRule type="cellIs" dxfId="584" priority="8" operator="lessThan">
      <formula>2.61</formula>
    </cfRule>
    <cfRule type="cellIs" dxfId="583" priority="9" operator="greaterThan">
      <formula>2.6</formula>
    </cfRule>
  </conditionalFormatting>
  <conditionalFormatting sqref="F13">
    <cfRule type="cellIs" dxfId="582" priority="16" operator="lessThan">
      <formula>7.1</formula>
    </cfRule>
    <cfRule type="cellIs" dxfId="581" priority="17" operator="greaterThan">
      <formula>7</formula>
    </cfRule>
  </conditionalFormatting>
  <conditionalFormatting sqref="F14">
    <cfRule type="cellIs" dxfId="580" priority="6" operator="lessThan">
      <formula>170.01</formula>
    </cfRule>
    <cfRule type="cellIs" dxfId="579" priority="7" operator="greaterThan">
      <formula>170</formula>
    </cfRule>
  </conditionalFormatting>
  <conditionalFormatting sqref="F15">
    <cfRule type="cellIs" dxfId="578" priority="15" operator="greaterThan">
      <formula>5</formula>
    </cfRule>
    <cfRule type="cellIs" dxfId="577" priority="14" operator="lessThan">
      <formula>5.01</formula>
    </cfRule>
  </conditionalFormatting>
  <conditionalFormatting sqref="F16">
    <cfRule type="cellIs" dxfId="576" priority="13" operator="greaterThan">
      <formula>6</formula>
    </cfRule>
    <cfRule type="cellIs" dxfId="575" priority="12" operator="lessThan">
      <formula>6.01</formula>
    </cfRule>
  </conditionalFormatting>
  <conditionalFormatting sqref="F17:F18">
    <cfRule type="cellIs" dxfId="574" priority="4" operator="lessThan">
      <formula>1.01</formula>
    </cfRule>
    <cfRule type="cellIs" dxfId="573" priority="5" operator="greaterThan">
      <formula>1</formula>
    </cfRule>
  </conditionalFormatting>
  <conditionalFormatting sqref="F18">
    <cfRule type="cellIs" dxfId="572" priority="2" operator="lessThan">
      <formula>6.01</formula>
    </cfRule>
    <cfRule type="cellIs" dxfId="571" priority="3" operator="greaterThan">
      <formula>6</formula>
    </cfRule>
  </conditionalFormatting>
  <conditionalFormatting sqref="L11 L13:L18">
    <cfRule type="expression" dxfId="570" priority="29">
      <formula>COUNTIF(#REF!, L11)&gt;0</formula>
    </cfRule>
  </conditionalFormatting>
  <conditionalFormatting sqref="L11">
    <cfRule type="containsText" dxfId="569" priority="26" operator="containsText" text="PASS">
      <formula>NOT(ISERROR(SEARCH("PASS",L11)))</formula>
    </cfRule>
  </conditionalFormatting>
  <conditionalFormatting sqref="L13:L18 L11">
    <cfRule type="containsText" dxfId="568" priority="25" operator="containsText" text="FAIL">
      <formula>NOT(ISERROR(SEARCH("FAIL",L11)))</formula>
    </cfRule>
  </conditionalFormatting>
  <conditionalFormatting sqref="L13:L18">
    <cfRule type="cellIs" dxfId="567" priority="24" operator="equal">
      <formula>"PASS"</formula>
    </cfRule>
  </conditionalFormatting>
  <conditionalFormatting sqref="Q11:R11 Q13:R18">
    <cfRule type="expression" dxfId="566" priority="23">
      <formula>COUNTIF(#REF!, Q11)&gt;0</formula>
    </cfRule>
  </conditionalFormatting>
  <conditionalFormatting sqref="Q11:R11">
    <cfRule type="containsText" dxfId="565" priority="22" operator="containsText" text="PASS">
      <formula>NOT(ISERROR(SEARCH("PASS",Q11)))</formula>
    </cfRule>
  </conditionalFormatting>
  <conditionalFormatting sqref="Q13:R18 Q11:R11">
    <cfRule type="containsText" dxfId="564" priority="21" operator="containsText" text="FAIL">
      <formula>NOT(ISERROR(SEARCH("FAIL",Q11)))</formula>
    </cfRule>
  </conditionalFormatting>
  <conditionalFormatting sqref="Q13:R18">
    <cfRule type="cellIs" dxfId="563" priority="20" operator="equal">
      <formula>"PASS"</formula>
    </cfRule>
  </conditionalFormatting>
  <conditionalFormatting sqref="W11:W17">
    <cfRule type="expression" dxfId="562" priority="28">
      <formula>AND(#REF!=0, $A10&lt;&gt;"")</formula>
    </cfRule>
  </conditionalFormatting>
  <conditionalFormatting sqref="X10:X16">
    <cfRule type="expression" dxfId="561" priority="27">
      <formula>#REF!="No"</formula>
    </cfRule>
  </conditionalFormatting>
  <dataValidations count="7">
    <dataValidation type="decimal" errorStyle="information" operator="lessThanOrEqual" allowBlank="1" showInputMessage="1" showErrorMessage="1" errorTitle="Fittings Requirements" error="It looks like this fitting doesn't meet the framework. Please review before applying." sqref="F12" xr:uid="{10D92CC5-0BBD-4498-94E7-43B670DFBCF6}">
      <formula1>2.6</formula1>
    </dataValidation>
    <dataValidation type="decimal" errorStyle="information" operator="lessThanOrEqual" allowBlank="1" showInputMessage="1" showErrorMessage="1" errorTitle="Fitting Requirements" error="It looks like this fitting doesn't meet the framework. Please review before applying." sqref="F11" xr:uid="{A29CAE37-9C3F-4C82-B84C-35685E8725FB}">
      <formula1>4</formula1>
    </dataValidation>
    <dataValidation type="decimal" errorStyle="information" operator="lessThanOrEqual" allowBlank="1" showInputMessage="1" showErrorMessage="1" errorTitle="Fittings Requirements" error="It looks like this fitting doesn't meet the framework. Please review before applying." sqref="F13" xr:uid="{E6CA4794-BD68-4EFE-BA50-BAE6F3505E7E}">
      <formula1>7</formula1>
    </dataValidation>
    <dataValidation type="decimal" errorStyle="information" operator="lessThanOrEqual" allowBlank="1" showInputMessage="1" showErrorMessage="1" errorTitle="Fittings Requirements" error="It looks like this fitting doesn't meet the framework. Please review before applying." sqref="F15" xr:uid="{E7D09B8D-531B-42A8-B0AE-780D6A273410}">
      <formula1>5</formula1>
    </dataValidation>
    <dataValidation type="decimal" errorStyle="information" operator="lessThanOrEqual" allowBlank="1" showInputMessage="1" showErrorMessage="1" errorTitle="Fittings Requirements" error="It looks like this fitting doesn't meet the framework. Please review before applying." sqref="F14" xr:uid="{60F3CA01-33B3-4562-BB5F-D31495E12FB4}">
      <formula1>170</formula1>
    </dataValidation>
    <dataValidation type="decimal" errorStyle="information" operator="lessThanOrEqual" allowBlank="1" showInputMessage="1" showErrorMessage="1" errorTitle="Fittings Requirements" error="It looks like this fitting doesn't meet the framework. Please review before applying." sqref="F16 F18" xr:uid="{CFCA1857-2C70-4E11-A79E-8B170A8E3B29}">
      <formula1>6</formula1>
    </dataValidation>
    <dataValidation type="decimal" errorStyle="information" operator="lessThanOrEqual" allowBlank="1" showInputMessage="1" showErrorMessage="1" errorTitle="Fittings Requirements" error="It looks like this fitting doesn't meet the framework. Please review before applying." sqref="F17" xr:uid="{99214F52-D287-4586-AE7A-215D8F4E8C17}">
      <formula1>1</formula1>
    </dataValidation>
  </dataValidations>
  <hyperlinks>
    <hyperlink ref="E36" r:id="rId1" xr:uid="{B1EAE5F0-E095-42FF-B3D8-2E0C9FBA9FA4}"/>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C116FA0C-F798-49B0-BD8E-5935321750F4}">
          <x14:formula1>
            <xm:f>'DROP DOWNS'!$C$10:$C$12</xm:f>
          </x14:formula1>
          <xm:sqref>V20</xm:sqref>
        </x14:dataValidation>
        <x14:dataValidation type="list" allowBlank="1" showInputMessage="1" showErrorMessage="1" xr:uid="{12E4EBCA-9272-4F47-8EB3-3E95B16F48ED}">
          <x14:formula1>
            <xm:f>'DROP DOWNS'!$C$10:$C$11</xm:f>
          </x14:formula1>
          <xm:sqref>T20</xm:sqref>
        </x14:dataValidation>
        <x14:dataValidation type="list" allowBlank="1" showInputMessage="1" showErrorMessage="1" xr:uid="{B7565F72-EFDF-4BEA-BEFA-F4C3D51516F0}">
          <x14:formula1>
            <xm:f>Dropdowns!$B$2:$B$3</xm:f>
          </x14:formula1>
          <xm:sqref>W11:W17</xm:sqref>
        </x14:dataValidation>
        <x14:dataValidation type="list" allowBlank="1" showInputMessage="1" showErrorMessage="1" xr:uid="{6819584F-AB15-4F0E-B0BB-2BCF77BF4513}">
          <x14:formula1>
            <xm:f>'DROP DOWNS'!$C$4:$C$5</xm:f>
          </x14:formula1>
          <xm:sqref>Q13:Q18 L11 Q11 L13:L18</xm:sqref>
        </x14:dataValidation>
        <x14:dataValidation type="list" allowBlank="1" showInputMessage="1" showErrorMessage="1" xr:uid="{20FC236B-C06F-436F-AF4E-E5EDDE62F3F1}">
          <x14:formula1>
            <xm:f>'DROP DOWNS'!$E$4:$E$10</xm:f>
          </x14:formula1>
          <xm:sqref>M11:N18</xm:sqref>
        </x14:dataValidation>
        <x14:dataValidation type="list" allowBlank="1" showInputMessage="1" showErrorMessage="1" xr:uid="{28745FE3-643C-4246-830D-DDE7187A7BFE}">
          <x14:formula1>
            <xm:f>'DROP DOWNS'!$G$4:$G$13</xm:f>
          </x14:formula1>
          <xm:sqref>R11:U18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C768C-923A-46F3-87A4-888DF0615F3E}">
  <sheetPr>
    <tabColor rgb="FFFFC000"/>
  </sheetPr>
  <dimension ref="A1:AH52"/>
  <sheetViews>
    <sheetView showGridLines="0" topLeftCell="C7" zoomScale="85" zoomScaleNormal="85" workbookViewId="0">
      <selection activeCell="R20" sqref="R20"/>
    </sheetView>
  </sheetViews>
  <sheetFormatPr defaultColWidth="9.140625" defaultRowHeight="15" x14ac:dyDescent="0.25"/>
  <cols>
    <col min="1" max="1" width="6.5703125" customWidth="1"/>
    <col min="2" max="2" width="33.85546875" style="144" customWidth="1"/>
    <col min="3" max="3" width="33.5703125" customWidth="1"/>
    <col min="4" max="4" width="23.85546875" customWidth="1"/>
    <col min="5" max="5" width="51.85546875" customWidth="1"/>
    <col min="6" max="6" width="23.28515625" customWidth="1"/>
    <col min="7" max="9" width="11.5703125" customWidth="1"/>
    <col min="10" max="10" width="9" customWidth="1"/>
    <col min="11" max="11" width="2.42578125" customWidth="1"/>
    <col min="12" max="12" width="19.140625" bestFit="1" customWidth="1"/>
    <col min="13" max="13" width="73.85546875" customWidth="1"/>
    <col min="14" max="15" width="2.7109375" customWidth="1"/>
    <col min="16" max="16" width="2.5703125" customWidth="1"/>
    <col min="17" max="17" width="19.140625" customWidth="1"/>
    <col min="18" max="18" width="13.7109375" customWidth="1"/>
    <col min="19" max="19" width="16.7109375" customWidth="1"/>
    <col min="20" max="20" width="13.7109375" customWidth="1"/>
    <col min="21" max="21" width="17.140625" customWidth="1"/>
    <col min="22" max="22" width="14.42578125" customWidth="1"/>
    <col min="23" max="23" width="2.85546875" customWidth="1"/>
  </cols>
  <sheetData>
    <row r="1" spans="1:34" ht="15.75" thickBot="1" x14ac:dyDescent="0.3">
      <c r="A1" s="1"/>
      <c r="B1" s="9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34.5" x14ac:dyDescent="0.25">
      <c r="A2" s="1"/>
      <c r="B2" s="237" t="s">
        <v>203</v>
      </c>
      <c r="C2" s="237"/>
      <c r="D2" s="237"/>
      <c r="E2" s="1"/>
      <c r="F2" s="1"/>
      <c r="G2" s="1"/>
      <c r="H2" s="1"/>
      <c r="I2" s="1"/>
      <c r="J2" s="1"/>
      <c r="K2" s="27"/>
      <c r="L2" s="238" t="s">
        <v>51</v>
      </c>
      <c r="M2" s="238"/>
      <c r="N2" s="28"/>
      <c r="O2" s="33"/>
      <c r="P2" s="10"/>
      <c r="Q2" s="239" t="s">
        <v>52</v>
      </c>
      <c r="R2" s="239"/>
      <c r="S2" s="10"/>
      <c r="T2" s="10"/>
      <c r="U2" s="10"/>
      <c r="V2" s="10"/>
      <c r="W2" s="11"/>
      <c r="X2" s="1"/>
      <c r="Y2" s="1"/>
      <c r="Z2" s="1"/>
      <c r="AA2" s="1"/>
      <c r="AB2" s="1"/>
      <c r="AC2" s="1"/>
      <c r="AD2" s="1"/>
      <c r="AE2" s="1"/>
      <c r="AF2" s="1"/>
      <c r="AG2" s="1"/>
      <c r="AH2" s="1"/>
    </row>
    <row r="3" spans="1:34" ht="21" x14ac:dyDescent="0.25">
      <c r="A3" s="1"/>
      <c r="B3" s="93"/>
      <c r="C3" s="1"/>
      <c r="D3" s="1"/>
      <c r="E3" s="1"/>
      <c r="F3" s="1"/>
      <c r="G3" s="94"/>
      <c r="H3" s="94"/>
      <c r="I3" s="94"/>
      <c r="J3" s="1"/>
      <c r="K3" s="29"/>
      <c r="L3" s="240" t="s">
        <v>53</v>
      </c>
      <c r="M3" s="240"/>
      <c r="N3" s="240"/>
      <c r="O3" s="34"/>
      <c r="P3" s="36"/>
      <c r="Q3" s="241" t="s">
        <v>54</v>
      </c>
      <c r="R3" s="241"/>
      <c r="S3" s="241"/>
      <c r="T3" s="241"/>
      <c r="U3" s="241"/>
      <c r="V3" s="241"/>
      <c r="W3" s="13"/>
      <c r="X3" s="1"/>
      <c r="Y3" s="1"/>
      <c r="Z3" s="1"/>
      <c r="AA3" s="1"/>
      <c r="AB3" s="1"/>
      <c r="AC3" s="1"/>
      <c r="AD3" s="1"/>
      <c r="AE3" s="1"/>
      <c r="AF3" s="1"/>
      <c r="AG3" s="1"/>
      <c r="AH3" s="1"/>
    </row>
    <row r="4" spans="1:34" ht="28.5" customHeight="1" x14ac:dyDescent="0.25">
      <c r="A4" s="1"/>
      <c r="B4" s="93"/>
      <c r="C4" s="6"/>
      <c r="D4" s="95"/>
      <c r="E4" s="96" t="s">
        <v>55</v>
      </c>
      <c r="F4" s="97" t="s">
        <v>1</v>
      </c>
      <c r="G4" s="24"/>
      <c r="H4" s="24"/>
      <c r="I4" s="24"/>
      <c r="J4" s="99"/>
      <c r="K4" s="29" t="s">
        <v>3</v>
      </c>
      <c r="L4" s="240"/>
      <c r="M4" s="240"/>
      <c r="N4" s="240"/>
      <c r="O4" s="34"/>
      <c r="P4" s="36"/>
      <c r="Q4" s="241"/>
      <c r="R4" s="241"/>
      <c r="S4" s="241"/>
      <c r="T4" s="241"/>
      <c r="U4" s="241"/>
      <c r="V4" s="241"/>
      <c r="W4" s="13"/>
      <c r="X4" s="1"/>
      <c r="Y4" s="1"/>
      <c r="Z4" s="1"/>
      <c r="AA4" s="1"/>
      <c r="AB4" s="1"/>
      <c r="AC4" s="1"/>
      <c r="AD4" s="1"/>
      <c r="AE4" s="1"/>
      <c r="AF4" s="1"/>
      <c r="AG4" s="1"/>
      <c r="AH4" s="1"/>
    </row>
    <row r="5" spans="1:34" ht="14.1" customHeight="1" thickBot="1" x14ac:dyDescent="0.3">
      <c r="A5" s="6"/>
      <c r="B5" s="6"/>
      <c r="C5" s="6"/>
      <c r="D5" s="6"/>
      <c r="E5" s="1"/>
      <c r="F5" s="24"/>
      <c r="G5" s="24"/>
      <c r="H5" s="24"/>
      <c r="I5" s="24"/>
      <c r="J5" s="99"/>
      <c r="K5" s="29"/>
      <c r="L5" s="32"/>
      <c r="M5" s="32"/>
      <c r="N5" s="32"/>
      <c r="O5" s="34"/>
      <c r="P5" s="36"/>
      <c r="Q5" s="36"/>
      <c r="R5" s="36"/>
      <c r="S5" s="36"/>
      <c r="T5" s="36"/>
      <c r="U5" s="36"/>
      <c r="V5" s="36"/>
      <c r="W5" s="13"/>
      <c r="X5" s="1"/>
      <c r="Y5" s="1"/>
      <c r="Z5" s="1"/>
      <c r="AA5" s="1"/>
      <c r="AB5" s="1"/>
      <c r="AC5" s="1"/>
      <c r="AD5" s="1"/>
      <c r="AE5" s="1"/>
      <c r="AF5" s="1"/>
      <c r="AG5" s="1"/>
      <c r="AH5" s="1"/>
    </row>
    <row r="6" spans="1:34" ht="20.100000000000001" customHeight="1" thickBot="1" x14ac:dyDescent="0.3">
      <c r="A6" s="6"/>
      <c r="B6" s="250" t="s">
        <v>56</v>
      </c>
      <c r="C6" s="250"/>
      <c r="D6" s="251"/>
      <c r="E6" s="158"/>
      <c r="F6" s="100"/>
      <c r="G6" s="1"/>
      <c r="H6" s="1"/>
      <c r="I6" s="1"/>
      <c r="J6" s="1"/>
      <c r="K6" s="29"/>
      <c r="L6" s="19" t="s">
        <v>57</v>
      </c>
      <c r="M6" s="232"/>
      <c r="N6" s="233"/>
      <c r="O6" s="34"/>
      <c r="P6" s="101"/>
      <c r="Q6" s="19" t="s">
        <v>57</v>
      </c>
      <c r="R6" s="234"/>
      <c r="S6" s="235"/>
      <c r="T6" s="235"/>
      <c r="U6" s="235"/>
      <c r="V6" s="236"/>
      <c r="W6" s="13"/>
      <c r="X6" s="1"/>
      <c r="Y6" s="1"/>
      <c r="Z6" s="1"/>
      <c r="AA6" s="1"/>
      <c r="AB6" s="1"/>
      <c r="AC6" s="1"/>
      <c r="AD6" s="1"/>
      <c r="AE6" s="1"/>
      <c r="AF6" s="1"/>
      <c r="AG6" s="1"/>
      <c r="AH6" s="1"/>
    </row>
    <row r="7" spans="1:34" ht="20.100000000000001" customHeight="1" thickBot="1" x14ac:dyDescent="0.3">
      <c r="A7" s="1"/>
      <c r="B7" s="248" t="s">
        <v>58</v>
      </c>
      <c r="C7" s="248"/>
      <c r="D7" s="249"/>
      <c r="E7" s="159"/>
      <c r="F7" s="261" t="s">
        <v>59</v>
      </c>
      <c r="G7" s="1"/>
      <c r="H7" s="1"/>
      <c r="I7" s="1"/>
      <c r="J7" s="1"/>
      <c r="K7" s="29"/>
      <c r="L7" s="19" t="s">
        <v>60</v>
      </c>
      <c r="M7" s="263"/>
      <c r="N7" s="264"/>
      <c r="O7" s="34"/>
      <c r="P7" s="101"/>
      <c r="Q7" s="19" t="s">
        <v>60</v>
      </c>
      <c r="R7" s="234"/>
      <c r="S7" s="235"/>
      <c r="T7" s="235"/>
      <c r="U7" s="235"/>
      <c r="V7" s="236"/>
      <c r="W7" s="13"/>
      <c r="X7" s="1"/>
      <c r="Y7" s="1"/>
      <c r="Z7" s="1"/>
      <c r="AA7" s="1"/>
      <c r="AB7" s="1"/>
      <c r="AC7" s="1"/>
      <c r="AD7" s="1"/>
      <c r="AE7" s="1"/>
      <c r="AF7" s="1"/>
      <c r="AG7" s="1"/>
      <c r="AH7" s="1"/>
    </row>
    <row r="8" spans="1:34" ht="43.5" customHeight="1" thickBot="1" x14ac:dyDescent="0.3">
      <c r="A8" s="1"/>
      <c r="B8" s="102"/>
      <c r="C8" s="103"/>
      <c r="D8" s="103"/>
      <c r="E8" s="103"/>
      <c r="F8" s="262"/>
      <c r="G8" s="1"/>
      <c r="H8" s="1"/>
      <c r="I8" s="1"/>
      <c r="J8" s="1"/>
      <c r="K8" s="29"/>
      <c r="L8" s="32"/>
      <c r="M8" s="32"/>
      <c r="N8" s="32"/>
      <c r="O8" s="34"/>
      <c r="P8" s="36"/>
      <c r="Q8" s="36"/>
      <c r="R8" s="36"/>
      <c r="S8" s="36"/>
      <c r="T8" s="36"/>
      <c r="U8" s="36"/>
      <c r="V8" s="36"/>
      <c r="W8" s="13"/>
      <c r="X8" s="1"/>
      <c r="Y8" s="1"/>
      <c r="Z8" s="1"/>
      <c r="AA8" s="1"/>
      <c r="AB8" s="1"/>
      <c r="AC8" s="1"/>
      <c r="AD8" s="1"/>
      <c r="AE8" s="1"/>
      <c r="AF8" s="1"/>
      <c r="AG8" s="1"/>
      <c r="AH8" s="1"/>
    </row>
    <row r="9" spans="1:34" ht="124.5" customHeight="1" x14ac:dyDescent="0.25">
      <c r="A9" s="1"/>
      <c r="B9" s="242" t="s">
        <v>61</v>
      </c>
      <c r="C9" s="244" t="s">
        <v>62</v>
      </c>
      <c r="D9" s="203" t="s">
        <v>63</v>
      </c>
      <c r="E9" s="246" t="s">
        <v>64</v>
      </c>
      <c r="F9" s="201" t="s">
        <v>65</v>
      </c>
      <c r="G9" s="273" t="s">
        <v>66</v>
      </c>
      <c r="H9" s="274"/>
      <c r="I9" s="274"/>
      <c r="J9" s="275"/>
      <c r="K9" s="29"/>
      <c r="L9" s="276" t="s">
        <v>67</v>
      </c>
      <c r="M9" s="278" t="s">
        <v>68</v>
      </c>
      <c r="N9" s="279"/>
      <c r="O9" s="34"/>
      <c r="P9" s="104"/>
      <c r="Q9" s="271" t="s">
        <v>67</v>
      </c>
      <c r="R9" s="265" t="s">
        <v>68</v>
      </c>
      <c r="S9" s="266"/>
      <c r="T9" s="266"/>
      <c r="U9" s="267"/>
      <c r="V9" s="271" t="s">
        <v>69</v>
      </c>
      <c r="W9" s="14"/>
      <c r="X9" s="7"/>
      <c r="Y9" s="1"/>
      <c r="Z9" s="1"/>
      <c r="AA9" s="1"/>
      <c r="AB9" s="1"/>
      <c r="AC9" s="1"/>
      <c r="AD9" s="1"/>
      <c r="AE9" s="1"/>
      <c r="AF9" s="1"/>
      <c r="AG9" s="1"/>
      <c r="AH9" s="1"/>
    </row>
    <row r="10" spans="1:34" ht="42" customHeight="1" thickBot="1" x14ac:dyDescent="0.3">
      <c r="A10" s="1"/>
      <c r="B10" s="243"/>
      <c r="C10" s="245"/>
      <c r="D10" s="204">
        <v>100</v>
      </c>
      <c r="E10" s="247"/>
      <c r="F10" s="106">
        <v>100</v>
      </c>
      <c r="G10" s="273"/>
      <c r="H10" s="274"/>
      <c r="I10" s="274"/>
      <c r="J10" s="275"/>
      <c r="K10" s="29"/>
      <c r="L10" s="277"/>
      <c r="M10" s="280"/>
      <c r="N10" s="281"/>
      <c r="O10" s="34"/>
      <c r="P10" s="104"/>
      <c r="Q10" s="272"/>
      <c r="R10" s="268"/>
      <c r="S10" s="269"/>
      <c r="T10" s="269"/>
      <c r="U10" s="270"/>
      <c r="V10" s="272"/>
      <c r="W10" s="14"/>
      <c r="X10" s="1"/>
      <c r="Y10" s="1"/>
      <c r="Z10" s="1"/>
      <c r="AA10" s="1"/>
      <c r="AB10" s="1"/>
      <c r="AC10" s="1"/>
      <c r="AD10" s="1"/>
      <c r="AE10" s="1"/>
      <c r="AF10" s="1"/>
      <c r="AG10" s="1"/>
      <c r="AH10" s="1"/>
    </row>
    <row r="11" spans="1:34" ht="19.5" customHeight="1" x14ac:dyDescent="0.25">
      <c r="A11" s="1"/>
      <c r="B11" s="109" t="s">
        <v>70</v>
      </c>
      <c r="C11" s="110" t="s">
        <v>71</v>
      </c>
      <c r="D11" s="205">
        <v>4</v>
      </c>
      <c r="E11" s="145"/>
      <c r="F11" s="156"/>
      <c r="G11" s="273"/>
      <c r="H11" s="274"/>
      <c r="I11" s="274"/>
      <c r="J11" s="275"/>
      <c r="K11" s="112"/>
      <c r="L11" s="289"/>
      <c r="M11" s="291"/>
      <c r="N11" s="292"/>
      <c r="O11" s="34"/>
      <c r="P11" s="113"/>
      <c r="Q11" s="259"/>
      <c r="R11" s="295"/>
      <c r="S11" s="296"/>
      <c r="T11" s="296"/>
      <c r="U11" s="297"/>
      <c r="V11" s="252"/>
      <c r="W11" s="15"/>
      <c r="X11" s="1"/>
      <c r="Y11" s="1"/>
      <c r="Z11" s="1"/>
      <c r="AA11" s="1"/>
      <c r="AB11" s="1"/>
      <c r="AC11" s="1"/>
      <c r="AD11" s="1"/>
      <c r="AE11" s="1"/>
      <c r="AF11" s="1"/>
      <c r="AG11" s="1"/>
      <c r="AH11" s="1"/>
    </row>
    <row r="12" spans="1:34" ht="19.5" customHeight="1" x14ac:dyDescent="0.25">
      <c r="A12" s="1"/>
      <c r="B12" s="114"/>
      <c r="C12" s="115" t="s">
        <v>72</v>
      </c>
      <c r="D12" s="206">
        <v>2.6</v>
      </c>
      <c r="E12" s="145"/>
      <c r="F12" s="146"/>
      <c r="G12" s="273"/>
      <c r="H12" s="274"/>
      <c r="I12" s="274"/>
      <c r="J12" s="275"/>
      <c r="K12" s="112"/>
      <c r="L12" s="290"/>
      <c r="M12" s="293"/>
      <c r="N12" s="294"/>
      <c r="O12" s="34"/>
      <c r="P12" s="113"/>
      <c r="Q12" s="260"/>
      <c r="R12" s="298"/>
      <c r="S12" s="299"/>
      <c r="T12" s="299"/>
      <c r="U12" s="300"/>
      <c r="V12" s="253"/>
      <c r="W12" s="15"/>
      <c r="X12" s="1"/>
      <c r="Y12" s="1"/>
      <c r="Z12" s="1"/>
      <c r="AA12" s="1"/>
      <c r="AB12" s="1"/>
      <c r="AC12" s="1"/>
      <c r="AD12" s="1"/>
      <c r="AE12" s="1"/>
      <c r="AF12" s="1"/>
      <c r="AG12" s="1"/>
      <c r="AH12" s="1"/>
    </row>
    <row r="13" spans="1:34" ht="19.5" customHeight="1" x14ac:dyDescent="0.25">
      <c r="A13" s="1"/>
      <c r="B13" s="117" t="s">
        <v>73</v>
      </c>
      <c r="C13" s="118" t="s">
        <v>74</v>
      </c>
      <c r="D13" s="207">
        <v>7</v>
      </c>
      <c r="E13" s="145"/>
      <c r="F13" s="146"/>
      <c r="G13" s="273"/>
      <c r="H13" s="274"/>
      <c r="I13" s="274"/>
      <c r="J13" s="275"/>
      <c r="K13" s="112"/>
      <c r="L13" s="161"/>
      <c r="M13" s="254"/>
      <c r="N13" s="255"/>
      <c r="O13" s="34"/>
      <c r="P13" s="113"/>
      <c r="Q13" s="163"/>
      <c r="R13" s="256"/>
      <c r="S13" s="257"/>
      <c r="T13" s="257"/>
      <c r="U13" s="258"/>
      <c r="V13" s="164"/>
      <c r="W13" s="15"/>
      <c r="X13" s="1"/>
      <c r="Y13" s="1"/>
      <c r="Z13" s="1"/>
      <c r="AA13" s="1"/>
      <c r="AB13" s="1"/>
      <c r="AC13" s="1"/>
      <c r="AD13" s="1"/>
      <c r="AE13" s="1"/>
      <c r="AF13" s="1"/>
      <c r="AG13" s="1"/>
      <c r="AH13" s="1"/>
    </row>
    <row r="14" spans="1:34" ht="19.5" customHeight="1" x14ac:dyDescent="0.25">
      <c r="A14" s="1"/>
      <c r="B14" s="121" t="s">
        <v>75</v>
      </c>
      <c r="C14" s="122" t="s">
        <v>76</v>
      </c>
      <c r="D14" s="208">
        <v>170</v>
      </c>
      <c r="E14" s="145"/>
      <c r="F14" s="146"/>
      <c r="G14" s="273"/>
      <c r="H14" s="274"/>
      <c r="I14" s="274"/>
      <c r="J14" s="275"/>
      <c r="K14" s="112"/>
      <c r="L14" s="161"/>
      <c r="M14" s="254"/>
      <c r="N14" s="255"/>
      <c r="O14" s="34"/>
      <c r="P14" s="113"/>
      <c r="Q14" s="163"/>
      <c r="R14" s="256"/>
      <c r="S14" s="257"/>
      <c r="T14" s="257"/>
      <c r="U14" s="258"/>
      <c r="V14" s="164"/>
      <c r="W14" s="15"/>
      <c r="X14" s="1"/>
      <c r="Y14" s="1"/>
      <c r="Z14" s="1"/>
      <c r="AA14" s="1"/>
      <c r="AB14" s="1"/>
      <c r="AC14" s="1"/>
      <c r="AD14" s="1"/>
      <c r="AE14" s="1"/>
      <c r="AF14" s="1"/>
      <c r="AG14" s="1"/>
      <c r="AH14" s="1"/>
    </row>
    <row r="15" spans="1:34" ht="19.5" customHeight="1" x14ac:dyDescent="0.25">
      <c r="A15" s="1"/>
      <c r="B15" s="126" t="s">
        <v>77</v>
      </c>
      <c r="C15" s="118" t="s">
        <v>74</v>
      </c>
      <c r="D15" s="207">
        <v>5</v>
      </c>
      <c r="E15" s="145"/>
      <c r="F15" s="146"/>
      <c r="G15" s="273"/>
      <c r="H15" s="274"/>
      <c r="I15" s="274"/>
      <c r="J15" s="275"/>
      <c r="K15" s="112"/>
      <c r="L15" s="161"/>
      <c r="M15" s="254"/>
      <c r="N15" s="255"/>
      <c r="O15" s="34"/>
      <c r="P15" s="113"/>
      <c r="Q15" s="163"/>
      <c r="R15" s="256"/>
      <c r="S15" s="257"/>
      <c r="T15" s="257"/>
      <c r="U15" s="258"/>
      <c r="V15" s="164"/>
      <c r="W15" s="15"/>
      <c r="X15" s="1"/>
      <c r="Y15" s="1"/>
      <c r="Z15" s="1"/>
      <c r="AA15" s="1"/>
      <c r="AB15" s="1"/>
      <c r="AC15" s="1"/>
      <c r="AD15" s="1"/>
      <c r="AE15" s="1"/>
      <c r="AF15" s="1"/>
      <c r="AG15" s="1"/>
      <c r="AH15" s="1"/>
    </row>
    <row r="16" spans="1:34" ht="19.5" customHeight="1" x14ac:dyDescent="0.25">
      <c r="A16" s="1"/>
      <c r="B16" s="212" t="s">
        <v>78</v>
      </c>
      <c r="C16" s="128" t="s">
        <v>74</v>
      </c>
      <c r="D16" s="209">
        <v>6</v>
      </c>
      <c r="E16" s="145"/>
      <c r="F16" s="146"/>
      <c r="G16" s="273"/>
      <c r="H16" s="274"/>
      <c r="I16" s="274"/>
      <c r="J16" s="275"/>
      <c r="K16" s="112"/>
      <c r="L16" s="161"/>
      <c r="M16" s="254"/>
      <c r="N16" s="255"/>
      <c r="O16" s="34"/>
      <c r="P16" s="113"/>
      <c r="Q16" s="163"/>
      <c r="R16" s="256"/>
      <c r="S16" s="257"/>
      <c r="T16" s="257"/>
      <c r="U16" s="258"/>
      <c r="V16" s="164"/>
      <c r="W16" s="15"/>
      <c r="X16" s="1"/>
      <c r="Y16" s="1"/>
      <c r="Z16" s="1"/>
      <c r="AA16" s="1"/>
      <c r="AB16" s="1"/>
      <c r="AC16" s="1"/>
      <c r="AD16" s="1"/>
      <c r="AE16" s="1"/>
      <c r="AF16" s="1"/>
      <c r="AG16" s="1"/>
      <c r="AH16" s="1"/>
    </row>
    <row r="17" spans="1:34" ht="19.5" customHeight="1" x14ac:dyDescent="0.25">
      <c r="A17" s="1"/>
      <c r="B17" s="117" t="s">
        <v>79</v>
      </c>
      <c r="C17" s="118" t="s">
        <v>80</v>
      </c>
      <c r="D17" s="210">
        <v>1</v>
      </c>
      <c r="E17" s="145"/>
      <c r="F17" s="149"/>
      <c r="G17" s="273"/>
      <c r="H17" s="274"/>
      <c r="I17" s="274"/>
      <c r="J17" s="275"/>
      <c r="K17" s="112"/>
      <c r="L17" s="161"/>
      <c r="M17" s="254"/>
      <c r="N17" s="255"/>
      <c r="O17" s="34"/>
      <c r="P17" s="113"/>
      <c r="Q17" s="163"/>
      <c r="R17" s="256"/>
      <c r="S17" s="257"/>
      <c r="T17" s="257"/>
      <c r="U17" s="258"/>
      <c r="V17" s="164"/>
      <c r="W17" s="15"/>
      <c r="X17" s="1"/>
      <c r="Y17" s="1"/>
      <c r="Z17" s="1"/>
      <c r="AA17" s="1"/>
      <c r="AB17" s="1"/>
      <c r="AC17" s="1"/>
      <c r="AD17" s="1"/>
      <c r="AE17" s="1"/>
      <c r="AF17" s="1"/>
      <c r="AG17" s="1"/>
      <c r="AH17" s="1"/>
    </row>
    <row r="18" spans="1:34" ht="19.5" thickBot="1" x14ac:dyDescent="0.3">
      <c r="A18" s="1"/>
      <c r="B18" s="130" t="s">
        <v>81</v>
      </c>
      <c r="C18" s="131" t="s">
        <v>82</v>
      </c>
      <c r="D18" s="211">
        <v>6</v>
      </c>
      <c r="E18" s="152"/>
      <c r="F18" s="153"/>
      <c r="G18" s="273"/>
      <c r="H18" s="274"/>
      <c r="I18" s="274"/>
      <c r="J18" s="275"/>
      <c r="K18" s="112"/>
      <c r="L18" s="162"/>
      <c r="M18" s="282"/>
      <c r="N18" s="283"/>
      <c r="O18" s="34"/>
      <c r="P18" s="36"/>
      <c r="Q18" s="165"/>
      <c r="R18" s="284"/>
      <c r="S18" s="285"/>
      <c r="T18" s="285"/>
      <c r="U18" s="286"/>
      <c r="V18" s="166"/>
      <c r="W18" s="13"/>
      <c r="X18" s="1"/>
      <c r="Y18" s="1"/>
      <c r="Z18" s="1"/>
      <c r="AA18" s="1"/>
      <c r="AB18" s="1"/>
      <c r="AC18" s="1"/>
      <c r="AD18" s="1"/>
      <c r="AE18" s="1"/>
      <c r="AF18" s="1"/>
      <c r="AG18" s="1"/>
      <c r="AH18" s="1"/>
    </row>
    <row r="19" spans="1:34" ht="15" customHeight="1" thickBot="1" x14ac:dyDescent="0.3">
      <c r="A19" s="1"/>
      <c r="B19" s="135"/>
      <c r="C19" s="136"/>
      <c r="D19" s="136"/>
      <c r="E19" s="136"/>
      <c r="F19" s="136"/>
      <c r="G19" s="137"/>
      <c r="H19" s="137"/>
      <c r="I19" s="137"/>
      <c r="J19" s="1"/>
      <c r="K19" s="29"/>
      <c r="L19" s="32"/>
      <c r="M19" s="32"/>
      <c r="N19" s="32"/>
      <c r="O19" s="34"/>
      <c r="P19" s="36"/>
      <c r="Q19" s="36"/>
      <c r="R19" s="36"/>
      <c r="S19" s="36"/>
      <c r="T19" s="36"/>
      <c r="U19" s="36"/>
      <c r="V19" s="36"/>
      <c r="W19" s="13"/>
      <c r="X19" s="1"/>
      <c r="Y19" s="1"/>
      <c r="Z19" s="1"/>
      <c r="AA19" s="1"/>
      <c r="AB19" s="1"/>
      <c r="AC19" s="1"/>
      <c r="AD19" s="1"/>
      <c r="AE19" s="1"/>
      <c r="AF19" s="1"/>
      <c r="AG19" s="1"/>
      <c r="AH19" s="1"/>
    </row>
    <row r="20" spans="1:34" ht="60.75" customHeight="1" thickBot="1" x14ac:dyDescent="0.3">
      <c r="A20" s="1"/>
      <c r="B20" s="287"/>
      <c r="C20" s="287"/>
      <c r="D20" s="287"/>
      <c r="E20" s="214"/>
      <c r="G20" s="288"/>
      <c r="H20" s="288"/>
      <c r="I20" s="138"/>
      <c r="J20" s="1"/>
      <c r="K20" s="29"/>
      <c r="L20" s="32"/>
      <c r="M20" s="32"/>
      <c r="N20" s="32"/>
      <c r="O20" s="34"/>
      <c r="P20" s="36"/>
      <c r="Q20" s="139" t="s">
        <v>83</v>
      </c>
      <c r="R20" s="168"/>
      <c r="S20" s="139" t="s">
        <v>84</v>
      </c>
      <c r="T20" s="160"/>
      <c r="U20" s="139" t="s">
        <v>85</v>
      </c>
      <c r="V20" s="167"/>
      <c r="W20" s="13"/>
      <c r="X20" s="1"/>
      <c r="Y20" s="1"/>
      <c r="Z20" s="1"/>
      <c r="AA20" s="1"/>
      <c r="AB20" s="1"/>
      <c r="AC20" s="1"/>
      <c r="AD20" s="1"/>
      <c r="AE20" s="1"/>
      <c r="AF20" s="1"/>
      <c r="AG20" s="1"/>
      <c r="AH20" s="1"/>
    </row>
    <row r="21" spans="1:34" ht="19.5" customHeight="1" thickBot="1" x14ac:dyDescent="0.3">
      <c r="A21" s="1"/>
      <c r="E21" s="1"/>
      <c r="F21" s="1"/>
      <c r="G21" s="288"/>
      <c r="H21" s="288"/>
      <c r="I21" s="1"/>
      <c r="J21" s="1"/>
      <c r="K21" s="30"/>
      <c r="L21" s="31"/>
      <c r="M21" s="31"/>
      <c r="N21" s="31"/>
      <c r="O21" s="35"/>
      <c r="P21" s="16"/>
      <c r="Q21" s="16"/>
      <c r="R21" s="16"/>
      <c r="S21" s="16"/>
      <c r="T21" s="16"/>
      <c r="U21" s="16"/>
      <c r="V21" s="16"/>
      <c r="W21" s="18"/>
      <c r="X21" s="1"/>
      <c r="Y21" s="1"/>
      <c r="Z21" s="1"/>
      <c r="AA21" s="1"/>
      <c r="AB21" s="1"/>
      <c r="AC21" s="1"/>
      <c r="AD21" s="1"/>
      <c r="AE21" s="1"/>
      <c r="AF21" s="1"/>
      <c r="AG21" s="1"/>
      <c r="AH21" s="1"/>
    </row>
    <row r="22" spans="1:34" ht="15" customHeight="1" x14ac:dyDescent="0.3">
      <c r="A22" s="1"/>
      <c r="B22" s="301"/>
      <c r="C22" s="301"/>
      <c r="D22" s="301"/>
      <c r="E22" s="1"/>
      <c r="F22" s="1"/>
      <c r="G22" s="288"/>
      <c r="H22" s="288"/>
      <c r="I22" s="1"/>
      <c r="J22" s="1"/>
      <c r="K22" s="1"/>
      <c r="L22" s="1"/>
      <c r="M22" s="1"/>
      <c r="N22" s="1"/>
      <c r="O22" s="1"/>
      <c r="P22" s="1"/>
      <c r="Q22" s="1"/>
      <c r="R22" s="1"/>
      <c r="S22" s="1"/>
      <c r="T22" s="1"/>
      <c r="U22" s="1"/>
      <c r="V22" s="1"/>
      <c r="W22" s="1"/>
      <c r="X22" s="1"/>
      <c r="Y22" s="1"/>
      <c r="Z22" s="1"/>
      <c r="AA22" s="1"/>
      <c r="AB22" s="1"/>
      <c r="AC22" s="1"/>
      <c r="AD22" s="1"/>
      <c r="AE22" s="1"/>
      <c r="AF22" s="1"/>
      <c r="AG22" s="1"/>
      <c r="AH22" s="1"/>
    </row>
    <row r="25" spans="1:34" s="74" customFormat="1" ht="20.100000000000001" customHeight="1" x14ac:dyDescent="0.3">
      <c r="A25" s="72"/>
      <c r="B25" s="141" t="s">
        <v>86</v>
      </c>
      <c r="C25" s="72"/>
      <c r="D25" s="72"/>
      <c r="E25" s="142"/>
      <c r="F25" s="142"/>
      <c r="G25" s="72"/>
      <c r="H25" s="72"/>
      <c r="I25" s="72"/>
      <c r="J25" s="72"/>
      <c r="K25" s="72"/>
      <c r="L25" s="72"/>
      <c r="M25" s="72"/>
      <c r="N25" s="72"/>
      <c r="O25" s="72"/>
      <c r="P25" s="72"/>
      <c r="Q25" s="72"/>
      <c r="R25" s="72"/>
      <c r="S25" s="72"/>
      <c r="T25" s="72"/>
      <c r="U25" s="72"/>
    </row>
    <row r="26" spans="1:34" ht="18.75" x14ac:dyDescent="0.3">
      <c r="A26" s="1"/>
      <c r="B26" s="301" t="s">
        <v>87</v>
      </c>
      <c r="C26" s="301"/>
      <c r="D26" s="301"/>
      <c r="E26" s="301"/>
      <c r="F26" s="301"/>
      <c r="G26" s="301"/>
      <c r="H26" s="301"/>
      <c r="I26" s="301"/>
      <c r="J26" s="301"/>
      <c r="K26" s="301"/>
      <c r="L26" s="301"/>
      <c r="M26" s="1"/>
      <c r="N26" s="1"/>
      <c r="O26" s="1"/>
      <c r="P26" s="1"/>
      <c r="Q26" s="1"/>
      <c r="R26" s="1"/>
      <c r="S26" s="1"/>
      <c r="T26" s="1"/>
      <c r="U26" s="1"/>
      <c r="V26" s="1"/>
      <c r="W26" s="1"/>
      <c r="X26" s="1"/>
      <c r="Y26" s="1"/>
      <c r="Z26" s="1"/>
      <c r="AA26" s="1"/>
      <c r="AB26" s="1"/>
      <c r="AC26" s="1"/>
      <c r="AD26" s="1"/>
      <c r="AE26" s="1"/>
      <c r="AF26" s="1"/>
      <c r="AG26" s="1"/>
      <c r="AH26" s="1"/>
    </row>
    <row r="27" spans="1:34" ht="18.75" x14ac:dyDescent="0.3">
      <c r="A27" s="1"/>
      <c r="B27" s="301" t="s">
        <v>88</v>
      </c>
      <c r="C27" s="301"/>
      <c r="D27" s="301"/>
      <c r="E27" s="301"/>
      <c r="F27" s="301"/>
      <c r="G27" s="301"/>
      <c r="H27" s="301"/>
      <c r="I27" s="301"/>
      <c r="J27" s="301"/>
      <c r="K27" s="301"/>
      <c r="L27" s="301"/>
      <c r="M27" s="1"/>
      <c r="N27" s="1"/>
      <c r="O27" s="1"/>
      <c r="P27" s="1"/>
      <c r="Q27" s="1"/>
      <c r="R27" s="1"/>
      <c r="S27" s="1"/>
      <c r="T27" s="1"/>
      <c r="U27" s="1"/>
      <c r="V27" s="1"/>
      <c r="W27" s="1"/>
      <c r="X27" s="1"/>
      <c r="Y27" s="1"/>
      <c r="Z27" s="1"/>
      <c r="AA27" s="1"/>
      <c r="AB27" s="1"/>
      <c r="AC27" s="1"/>
      <c r="AD27" s="1"/>
      <c r="AE27" s="1"/>
      <c r="AF27" s="1"/>
      <c r="AG27" s="1"/>
      <c r="AH27" s="1"/>
    </row>
    <row r="28" spans="1:34" s="74" customFormat="1" ht="20.100000000000001" customHeight="1" x14ac:dyDescent="0.3">
      <c r="A28" s="72"/>
      <c r="B28" s="301" t="s">
        <v>212</v>
      </c>
      <c r="C28" s="301"/>
      <c r="D28" s="301"/>
      <c r="E28" s="301"/>
      <c r="F28" s="301"/>
      <c r="G28" s="301"/>
      <c r="H28" s="301"/>
      <c r="I28" s="301"/>
      <c r="J28" s="301"/>
      <c r="K28" s="301"/>
      <c r="L28" s="301"/>
      <c r="M28" s="72"/>
      <c r="N28" s="72"/>
      <c r="O28" s="72"/>
      <c r="P28" s="72"/>
      <c r="Q28" s="72"/>
      <c r="R28" s="72"/>
      <c r="S28" s="72"/>
      <c r="T28" s="72"/>
      <c r="U28" s="72"/>
    </row>
    <row r="29" spans="1:34" s="74" customFormat="1" ht="20.100000000000001" customHeight="1" x14ac:dyDescent="0.3">
      <c r="A29" s="72"/>
      <c r="B29" s="143" t="s">
        <v>24</v>
      </c>
      <c r="C29" s="143"/>
      <c r="D29" s="143"/>
      <c r="E29" s="143"/>
      <c r="F29" s="143"/>
      <c r="G29" s="143"/>
      <c r="H29" s="143"/>
      <c r="I29" s="143"/>
      <c r="J29" s="143"/>
      <c r="K29" s="143"/>
      <c r="L29" s="143"/>
      <c r="M29" s="213"/>
      <c r="N29" s="72"/>
      <c r="O29" s="72"/>
      <c r="P29" s="72"/>
      <c r="Q29" s="72"/>
      <c r="R29" s="72"/>
      <c r="S29" s="72"/>
      <c r="T29" s="72"/>
      <c r="U29" s="72"/>
    </row>
    <row r="30" spans="1:34" s="74" customFormat="1" ht="20.100000000000001" customHeight="1" x14ac:dyDescent="0.3">
      <c r="A30" s="72"/>
      <c r="B30" s="301" t="s">
        <v>89</v>
      </c>
      <c r="C30" s="301"/>
      <c r="D30" s="301"/>
      <c r="E30" s="301"/>
      <c r="F30" s="301"/>
      <c r="G30" s="301"/>
      <c r="H30" s="301"/>
      <c r="I30" s="301"/>
      <c r="J30" s="301"/>
      <c r="K30" s="301"/>
      <c r="L30" s="301"/>
      <c r="M30" s="72"/>
      <c r="N30" s="72"/>
      <c r="O30" s="72"/>
      <c r="P30" s="72"/>
      <c r="Q30" s="72"/>
      <c r="R30" s="72"/>
      <c r="S30" s="72"/>
      <c r="T30" s="72"/>
      <c r="U30" s="72"/>
    </row>
    <row r="31" spans="1:34" s="74" customFormat="1" ht="20.100000000000001" customHeight="1" x14ac:dyDescent="0.3">
      <c r="A31" s="72"/>
      <c r="B31" s="301" t="s">
        <v>90</v>
      </c>
      <c r="C31" s="301"/>
      <c r="D31" s="301"/>
      <c r="E31" s="301"/>
      <c r="F31" s="301"/>
      <c r="G31" s="301"/>
      <c r="H31" s="301"/>
      <c r="I31" s="301"/>
      <c r="J31" s="301"/>
      <c r="K31" s="301"/>
      <c r="L31" s="72"/>
      <c r="M31" s="72"/>
      <c r="N31" s="72"/>
      <c r="O31" s="72"/>
      <c r="P31" s="72"/>
      <c r="Q31" s="72"/>
      <c r="R31" s="72"/>
      <c r="S31" s="72"/>
      <c r="T31" s="72"/>
      <c r="U31" s="72"/>
    </row>
    <row r="32" spans="1:34" s="74" customFormat="1" ht="20.100000000000001" customHeight="1" x14ac:dyDescent="0.3">
      <c r="A32" s="72"/>
      <c r="B32" s="301" t="s">
        <v>35</v>
      </c>
      <c r="C32" s="301"/>
      <c r="D32" s="301"/>
      <c r="E32" s="301"/>
      <c r="F32" s="301"/>
      <c r="G32" s="301"/>
      <c r="H32" s="301"/>
      <c r="I32" s="301"/>
      <c r="J32" s="301"/>
      <c r="K32" s="301"/>
      <c r="L32" s="301"/>
      <c r="M32" s="72"/>
      <c r="N32" s="72"/>
      <c r="O32" s="72"/>
      <c r="P32" s="72"/>
      <c r="Q32" s="72"/>
      <c r="R32" s="72"/>
      <c r="S32" s="72"/>
      <c r="T32" s="72"/>
      <c r="U32" s="72"/>
    </row>
    <row r="33" spans="1:34" s="74" customFormat="1" ht="20.100000000000001" customHeight="1" x14ac:dyDescent="0.3">
      <c r="A33" s="72"/>
      <c r="B33" s="301" t="s">
        <v>91</v>
      </c>
      <c r="C33" s="301"/>
      <c r="D33" s="301"/>
      <c r="E33" s="301"/>
      <c r="F33" s="301"/>
      <c r="G33" s="301"/>
      <c r="H33" s="301"/>
      <c r="I33" s="301"/>
      <c r="J33" s="301"/>
      <c r="K33" s="301"/>
      <c r="L33" s="72"/>
      <c r="M33" s="72"/>
      <c r="N33" s="72"/>
      <c r="O33" s="72"/>
      <c r="P33" s="72"/>
      <c r="Q33" s="72"/>
      <c r="R33" s="72"/>
      <c r="S33" s="72"/>
      <c r="T33" s="72"/>
      <c r="U33" s="72"/>
    </row>
    <row r="34" spans="1:34" s="74" customFormat="1" ht="20.100000000000001" customHeight="1" x14ac:dyDescent="0.3">
      <c r="A34" s="72"/>
      <c r="B34" s="301" t="s">
        <v>37</v>
      </c>
      <c r="C34" s="301"/>
      <c r="D34" s="301"/>
      <c r="E34" s="301"/>
      <c r="F34" s="301"/>
      <c r="G34" s="301"/>
      <c r="H34" s="301"/>
      <c r="I34" s="301"/>
      <c r="J34" s="143"/>
      <c r="K34" s="143"/>
      <c r="L34" s="72"/>
      <c r="M34" s="72"/>
      <c r="N34" s="72"/>
      <c r="O34" s="72"/>
      <c r="P34" s="72"/>
      <c r="Q34" s="72"/>
      <c r="R34" s="72"/>
      <c r="S34" s="72"/>
      <c r="T34" s="72"/>
      <c r="U34" s="72"/>
    </row>
    <row r="35" spans="1:34" s="74" customFormat="1" ht="26.1" customHeight="1" x14ac:dyDescent="0.3">
      <c r="A35" s="72"/>
      <c r="B35" s="72"/>
      <c r="C35" s="72"/>
      <c r="D35" s="72"/>
      <c r="E35" s="72"/>
      <c r="F35" s="72"/>
      <c r="G35" s="72"/>
      <c r="H35" s="72"/>
      <c r="I35" s="72"/>
      <c r="J35" s="72"/>
      <c r="K35" s="72"/>
      <c r="L35" s="72"/>
      <c r="M35" s="72"/>
      <c r="N35" s="72"/>
      <c r="O35" s="72"/>
      <c r="P35" s="72"/>
      <c r="Q35" s="72"/>
      <c r="R35" s="72"/>
      <c r="S35" s="72"/>
      <c r="T35" s="72"/>
      <c r="U35" s="72"/>
    </row>
    <row r="36" spans="1:34" s="74" customFormat="1" ht="26.1" customHeight="1" x14ac:dyDescent="0.3">
      <c r="A36" s="72"/>
      <c r="B36" s="302" t="s">
        <v>92</v>
      </c>
      <c r="C36" s="302"/>
      <c r="D36" s="302"/>
      <c r="E36" s="171" t="s">
        <v>93</v>
      </c>
      <c r="F36" s="169"/>
      <c r="G36" s="72"/>
      <c r="H36" s="72"/>
      <c r="I36" s="72"/>
      <c r="J36" s="72"/>
      <c r="K36" s="72"/>
      <c r="L36" s="72"/>
      <c r="M36" s="72"/>
      <c r="N36" s="72"/>
      <c r="O36" s="72"/>
      <c r="P36" s="72"/>
      <c r="Q36" s="72"/>
      <c r="R36" s="72"/>
      <c r="S36" s="72"/>
      <c r="T36" s="72"/>
      <c r="U36" s="72"/>
    </row>
    <row r="37" spans="1:34" x14ac:dyDescent="0.25">
      <c r="A37" s="1"/>
      <c r="B37" s="9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1"/>
      <c r="B38" s="9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1"/>
      <c r="B39" s="9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1"/>
      <c r="B40" s="9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1"/>
      <c r="B41" s="9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1"/>
      <c r="B42" s="9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1"/>
      <c r="B43" s="9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1"/>
      <c r="B44" s="9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1"/>
      <c r="B45" s="9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1"/>
      <c r="B46" s="9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1"/>
      <c r="B47" s="9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1"/>
      <c r="B48" s="9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1"/>
      <c r="B49" s="9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1"/>
      <c r="B50" s="93"/>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1"/>
      <c r="B51" s="93"/>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1"/>
      <c r="B52" s="93"/>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sheetData>
  <sheetProtection algorithmName="SHA-512" hashValue="BvqWleryugi9W/gsy2jnVpQwPyJJOyYV9IxMiUxEavG4rp2jiuj99sZ9r8jXp4k+TCGC71a7t0w7u2Z+XWzvNA==" saltValue="IJxo1viyY3TXClO1iNi61A==" spinCount="100000" sheet="1" selectLockedCells="1"/>
  <mergeCells count="50">
    <mergeCell ref="B6:D6"/>
    <mergeCell ref="M6:N6"/>
    <mergeCell ref="R6:V6"/>
    <mergeCell ref="B2:D2"/>
    <mergeCell ref="L2:M2"/>
    <mergeCell ref="Q2:R2"/>
    <mergeCell ref="L3:N4"/>
    <mergeCell ref="Q3:V4"/>
    <mergeCell ref="B7:D7"/>
    <mergeCell ref="F7:F8"/>
    <mergeCell ref="M7:N7"/>
    <mergeCell ref="R7:V7"/>
    <mergeCell ref="B9:B10"/>
    <mergeCell ref="C9:C10"/>
    <mergeCell ref="E9:E10"/>
    <mergeCell ref="G9:J18"/>
    <mergeCell ref="L9:L10"/>
    <mergeCell ref="M9:N10"/>
    <mergeCell ref="Q9:Q10"/>
    <mergeCell ref="R9:U10"/>
    <mergeCell ref="V9:V10"/>
    <mergeCell ref="L11:L12"/>
    <mergeCell ref="M11:N12"/>
    <mergeCell ref="Q11:Q12"/>
    <mergeCell ref="R11:U12"/>
    <mergeCell ref="V11:V12"/>
    <mergeCell ref="M13:N13"/>
    <mergeCell ref="R13:U13"/>
    <mergeCell ref="M14:N14"/>
    <mergeCell ref="R14:U14"/>
    <mergeCell ref="M15:N15"/>
    <mergeCell ref="R15:U15"/>
    <mergeCell ref="M16:N16"/>
    <mergeCell ref="R16:U16"/>
    <mergeCell ref="M17:N17"/>
    <mergeCell ref="R17:U17"/>
    <mergeCell ref="M18:N18"/>
    <mergeCell ref="R18:U18"/>
    <mergeCell ref="B36:D36"/>
    <mergeCell ref="B20:D20"/>
    <mergeCell ref="G20:H22"/>
    <mergeCell ref="B22:D22"/>
    <mergeCell ref="B26:L26"/>
    <mergeCell ref="B27:L27"/>
    <mergeCell ref="B28:L28"/>
    <mergeCell ref="B30:L30"/>
    <mergeCell ref="B31:K31"/>
    <mergeCell ref="B32:L32"/>
    <mergeCell ref="B33:K33"/>
    <mergeCell ref="B34:I34"/>
  </mergeCells>
  <conditionalFormatting sqref="E6:E7">
    <cfRule type="notContainsBlanks" dxfId="560" priority="18">
      <formula>LEN(TRIM(E6))&gt;0</formula>
    </cfRule>
    <cfRule type="containsBlanks" dxfId="559" priority="30">
      <formula>LEN(TRIM(E6))=0</formula>
    </cfRule>
  </conditionalFormatting>
  <conditionalFormatting sqref="E11:E18">
    <cfRule type="notContainsBlanks" dxfId="558" priority="19">
      <formula>LEN(TRIM(E11))&gt;0</formula>
    </cfRule>
    <cfRule type="containsBlanks" dxfId="557" priority="31">
      <formula>LEN(TRIM(E11))=0</formula>
    </cfRule>
  </conditionalFormatting>
  <conditionalFormatting sqref="E11:F18">
    <cfRule type="expression" dxfId="556" priority="32">
      <formula>$E$4</formula>
    </cfRule>
  </conditionalFormatting>
  <conditionalFormatting sqref="F11">
    <cfRule type="cellIs" dxfId="555" priority="10" operator="greaterThan">
      <formula>4</formula>
    </cfRule>
    <cfRule type="cellIs" dxfId="554" priority="11" operator="lessThan">
      <formula>4.01</formula>
    </cfRule>
  </conditionalFormatting>
  <conditionalFormatting sqref="F11:F18">
    <cfRule type="containsBlanks" dxfId="553" priority="1">
      <formula>LEN(TRIM(F11))=0</formula>
    </cfRule>
    <cfRule type="expression" dxfId="552" priority="33">
      <formula>#REF!</formula>
    </cfRule>
  </conditionalFormatting>
  <conditionalFormatting sqref="F12">
    <cfRule type="cellIs" dxfId="551" priority="8" operator="lessThan">
      <formula>2.61</formula>
    </cfRule>
    <cfRule type="cellIs" dxfId="550" priority="9" operator="greaterThan">
      <formula>2.6</formula>
    </cfRule>
  </conditionalFormatting>
  <conditionalFormatting sqref="F13">
    <cfRule type="cellIs" dxfId="549" priority="16" operator="lessThan">
      <formula>7.1</formula>
    </cfRule>
    <cfRule type="cellIs" dxfId="548" priority="17" operator="greaterThan">
      <formula>7</formula>
    </cfRule>
  </conditionalFormatting>
  <conditionalFormatting sqref="F14">
    <cfRule type="cellIs" dxfId="547" priority="6" operator="lessThan">
      <formula>170.01</formula>
    </cfRule>
    <cfRule type="cellIs" dxfId="546" priority="7" operator="greaterThan">
      <formula>170</formula>
    </cfRule>
  </conditionalFormatting>
  <conditionalFormatting sqref="F15">
    <cfRule type="cellIs" dxfId="545" priority="15" operator="greaterThan">
      <formula>5</formula>
    </cfRule>
    <cfRule type="cellIs" dxfId="544" priority="14" operator="lessThan">
      <formula>5.01</formula>
    </cfRule>
  </conditionalFormatting>
  <conditionalFormatting sqref="F16">
    <cfRule type="cellIs" dxfId="543" priority="13" operator="greaterThan">
      <formula>6</formula>
    </cfRule>
    <cfRule type="cellIs" dxfId="542" priority="12" operator="lessThan">
      <formula>6.01</formula>
    </cfRule>
  </conditionalFormatting>
  <conditionalFormatting sqref="F17:F18">
    <cfRule type="cellIs" dxfId="541" priority="4" operator="lessThan">
      <formula>1.01</formula>
    </cfRule>
    <cfRule type="cellIs" dxfId="540" priority="5" operator="greaterThan">
      <formula>1</formula>
    </cfRule>
  </conditionalFormatting>
  <conditionalFormatting sqref="F18">
    <cfRule type="cellIs" dxfId="539" priority="2" operator="lessThan">
      <formula>6.01</formula>
    </cfRule>
    <cfRule type="cellIs" dxfId="538" priority="3" operator="greaterThan">
      <formula>6</formula>
    </cfRule>
  </conditionalFormatting>
  <conditionalFormatting sqref="L11 L13:L18">
    <cfRule type="expression" dxfId="537" priority="29">
      <formula>COUNTIF(#REF!, L11)&gt;0</formula>
    </cfRule>
  </conditionalFormatting>
  <conditionalFormatting sqref="L11">
    <cfRule type="containsText" dxfId="536" priority="26" operator="containsText" text="PASS">
      <formula>NOT(ISERROR(SEARCH("PASS",L11)))</formula>
    </cfRule>
  </conditionalFormatting>
  <conditionalFormatting sqref="L13:L18 L11">
    <cfRule type="containsText" dxfId="535" priority="25" operator="containsText" text="FAIL">
      <formula>NOT(ISERROR(SEARCH("FAIL",L11)))</formula>
    </cfRule>
  </conditionalFormatting>
  <conditionalFormatting sqref="L13:L18">
    <cfRule type="cellIs" dxfId="534" priority="24" operator="equal">
      <formula>"PASS"</formula>
    </cfRule>
  </conditionalFormatting>
  <conditionalFormatting sqref="Q11:R11 Q13:R18">
    <cfRule type="expression" dxfId="533" priority="23">
      <formula>COUNTIF(#REF!, Q11)&gt;0</formula>
    </cfRule>
  </conditionalFormatting>
  <conditionalFormatting sqref="Q11:R11">
    <cfRule type="containsText" dxfId="532" priority="22" operator="containsText" text="PASS">
      <formula>NOT(ISERROR(SEARCH("PASS",Q11)))</formula>
    </cfRule>
  </conditionalFormatting>
  <conditionalFormatting sqref="Q13:R18 Q11:R11">
    <cfRule type="containsText" dxfId="531" priority="21" operator="containsText" text="FAIL">
      <formula>NOT(ISERROR(SEARCH("FAIL",Q11)))</formula>
    </cfRule>
  </conditionalFormatting>
  <conditionalFormatting sqref="Q13:R18">
    <cfRule type="cellIs" dxfId="530" priority="20" operator="equal">
      <formula>"PASS"</formula>
    </cfRule>
  </conditionalFormatting>
  <conditionalFormatting sqref="W11:W17">
    <cfRule type="expression" dxfId="529" priority="28">
      <formula>AND(#REF!=0, $A10&lt;&gt;"")</formula>
    </cfRule>
  </conditionalFormatting>
  <conditionalFormatting sqref="X10:X16">
    <cfRule type="expression" dxfId="528" priority="27">
      <formula>#REF!="No"</formula>
    </cfRule>
  </conditionalFormatting>
  <dataValidations count="7">
    <dataValidation type="decimal" errorStyle="information" operator="lessThanOrEqual" allowBlank="1" showInputMessage="1" showErrorMessage="1" errorTitle="Fittings Requirements" error="It looks like this fitting doesn't meet the framework. Please review before applying." sqref="F12" xr:uid="{457D04E8-35AF-4AC3-83B7-172CB075177F}">
      <formula1>2.6</formula1>
    </dataValidation>
    <dataValidation type="decimal" errorStyle="information" operator="lessThanOrEqual" allowBlank="1" showInputMessage="1" showErrorMessage="1" errorTitle="Fitting Requirements" error="It looks like this fitting doesn't meet the framework. Please review before applying." sqref="F11" xr:uid="{E7FC3970-362B-4242-8372-ABD6C31729EE}">
      <formula1>4</formula1>
    </dataValidation>
    <dataValidation type="decimal" errorStyle="information" operator="lessThanOrEqual" allowBlank="1" showInputMessage="1" showErrorMessage="1" errorTitle="Fittings Requirements" error="It looks like this fitting doesn't meet the framework. Please review before applying." sqref="F13" xr:uid="{BC941F93-8D72-4BBD-9E28-A62E1DD69035}">
      <formula1>7</formula1>
    </dataValidation>
    <dataValidation type="decimal" errorStyle="information" operator="lessThanOrEqual" allowBlank="1" showInputMessage="1" showErrorMessage="1" errorTitle="Fittings Requirements" error="It looks like this fitting doesn't meet the framework. Please review before applying." sqref="F15" xr:uid="{C834115F-E946-4124-AB50-4431D39E57BC}">
      <formula1>5</formula1>
    </dataValidation>
    <dataValidation type="decimal" errorStyle="information" operator="lessThanOrEqual" allowBlank="1" showInputMessage="1" showErrorMessage="1" errorTitle="Fittings Requirements" error="It looks like this fitting doesn't meet the framework. Please review before applying." sqref="F14" xr:uid="{CC4887A0-B24E-4DE3-9ACF-787C61B5D12A}">
      <formula1>170</formula1>
    </dataValidation>
    <dataValidation type="decimal" errorStyle="information" operator="lessThanOrEqual" allowBlank="1" showInputMessage="1" showErrorMessage="1" errorTitle="Fittings Requirements" error="It looks like this fitting doesn't meet the framework. Please review before applying." sqref="F16 F18" xr:uid="{83972F1C-F388-4775-A5FC-65F4F4EC6863}">
      <formula1>6</formula1>
    </dataValidation>
    <dataValidation type="decimal" errorStyle="information" operator="lessThanOrEqual" allowBlank="1" showInputMessage="1" showErrorMessage="1" errorTitle="Fittings Requirements" error="It looks like this fitting doesn't meet the framework. Please review before applying." sqref="F17" xr:uid="{557C03C4-5C53-4500-B40B-9D35435CC9C9}">
      <formula1>1</formula1>
    </dataValidation>
  </dataValidations>
  <hyperlinks>
    <hyperlink ref="E36" r:id="rId1" xr:uid="{BE97851C-FF54-47A3-A6E8-2797F28E75EB}"/>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0A4A5B2E-F0F6-4585-93B4-7E3A0FC9006C}">
          <x14:formula1>
            <xm:f>'DROP DOWNS'!$C$10:$C$12</xm:f>
          </x14:formula1>
          <xm:sqref>V20</xm:sqref>
        </x14:dataValidation>
        <x14:dataValidation type="list" allowBlank="1" showInputMessage="1" showErrorMessage="1" xr:uid="{A5FF46B5-070B-4398-84CC-C493751E54E4}">
          <x14:formula1>
            <xm:f>'DROP DOWNS'!$C$10:$C$11</xm:f>
          </x14:formula1>
          <xm:sqref>T20</xm:sqref>
        </x14:dataValidation>
        <x14:dataValidation type="list" allowBlank="1" showInputMessage="1" showErrorMessage="1" xr:uid="{B7A16CDC-026C-454E-B12A-94D00EFEDB22}">
          <x14:formula1>
            <xm:f>Dropdowns!$B$2:$B$3</xm:f>
          </x14:formula1>
          <xm:sqref>W11:W17</xm:sqref>
        </x14:dataValidation>
        <x14:dataValidation type="list" allowBlank="1" showInputMessage="1" showErrorMessage="1" xr:uid="{65820DCE-9C3B-435E-A84C-1BA597DD0B26}">
          <x14:formula1>
            <xm:f>'DROP DOWNS'!$C$4:$C$5</xm:f>
          </x14:formula1>
          <xm:sqref>Q13:Q18 L11 Q11 L13:L18</xm:sqref>
        </x14:dataValidation>
        <x14:dataValidation type="list" allowBlank="1" showInputMessage="1" showErrorMessage="1" xr:uid="{8C585642-DB03-4608-8477-A49E57917081}">
          <x14:formula1>
            <xm:f>'DROP DOWNS'!$E$4:$E$10</xm:f>
          </x14:formula1>
          <xm:sqref>M11:N18</xm:sqref>
        </x14:dataValidation>
        <x14:dataValidation type="list" allowBlank="1" showInputMessage="1" showErrorMessage="1" xr:uid="{D39B658D-AC91-493B-A086-5651372EF62C}">
          <x14:formula1>
            <xm:f>'DROP DOWNS'!$G$4:$G$13</xm:f>
          </x14:formula1>
          <xm:sqref>R11:U18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6028A6-2E0B-4E1A-8A91-F2A964B456FA}">
  <sheetPr>
    <tabColor rgb="FFFFC000"/>
  </sheetPr>
  <dimension ref="A1:AH52"/>
  <sheetViews>
    <sheetView showGridLines="0" topLeftCell="A4" zoomScale="85" zoomScaleNormal="85" workbookViewId="0">
      <selection activeCell="E11" sqref="E11"/>
    </sheetView>
  </sheetViews>
  <sheetFormatPr defaultColWidth="9.140625" defaultRowHeight="15" x14ac:dyDescent="0.25"/>
  <cols>
    <col min="1" max="1" width="6.5703125" customWidth="1"/>
    <col min="2" max="2" width="33.85546875" style="144" customWidth="1"/>
    <col min="3" max="3" width="33.5703125" customWidth="1"/>
    <col min="4" max="4" width="23.85546875" customWidth="1"/>
    <col min="5" max="5" width="51.85546875" customWidth="1"/>
    <col min="6" max="6" width="23.28515625" customWidth="1"/>
    <col min="7" max="9" width="11.5703125" customWidth="1"/>
    <col min="10" max="10" width="9" customWidth="1"/>
    <col min="11" max="11" width="2.42578125" customWidth="1"/>
    <col min="12" max="12" width="19.140625" bestFit="1" customWidth="1"/>
    <col min="13" max="13" width="73.85546875" customWidth="1"/>
    <col min="14" max="15" width="2.7109375" customWidth="1"/>
    <col min="16" max="16" width="2.5703125" customWidth="1"/>
    <col min="17" max="17" width="19.140625" customWidth="1"/>
    <col min="18" max="18" width="13.7109375" customWidth="1"/>
    <col min="19" max="19" width="16.7109375" customWidth="1"/>
    <col min="20" max="20" width="13.7109375" customWidth="1"/>
    <col min="21" max="21" width="17.140625" customWidth="1"/>
    <col min="22" max="22" width="14.42578125" customWidth="1"/>
    <col min="23" max="23" width="2.85546875" customWidth="1"/>
  </cols>
  <sheetData>
    <row r="1" spans="1:34" ht="15.75" thickBot="1" x14ac:dyDescent="0.3">
      <c r="A1" s="1"/>
      <c r="B1" s="9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34" ht="34.5" x14ac:dyDescent="0.25">
      <c r="A2" s="1"/>
      <c r="B2" s="237" t="s">
        <v>208</v>
      </c>
      <c r="C2" s="237"/>
      <c r="D2" s="237"/>
      <c r="E2" s="1"/>
      <c r="F2" s="1"/>
      <c r="G2" s="1"/>
      <c r="H2" s="1"/>
      <c r="I2" s="1"/>
      <c r="J2" s="1"/>
      <c r="K2" s="27"/>
      <c r="L2" s="238" t="s">
        <v>51</v>
      </c>
      <c r="M2" s="238"/>
      <c r="N2" s="28"/>
      <c r="O2" s="33"/>
      <c r="P2" s="10"/>
      <c r="Q2" s="239" t="s">
        <v>52</v>
      </c>
      <c r="R2" s="239"/>
      <c r="S2" s="10"/>
      <c r="T2" s="10"/>
      <c r="U2" s="10"/>
      <c r="V2" s="10"/>
      <c r="W2" s="11"/>
      <c r="X2" s="1"/>
      <c r="Y2" s="1"/>
      <c r="Z2" s="1"/>
      <c r="AA2" s="1"/>
      <c r="AB2" s="1"/>
      <c r="AC2" s="1"/>
      <c r="AD2" s="1"/>
      <c r="AE2" s="1"/>
      <c r="AF2" s="1"/>
      <c r="AG2" s="1"/>
      <c r="AH2" s="1"/>
    </row>
    <row r="3" spans="1:34" ht="21" x14ac:dyDescent="0.25">
      <c r="A3" s="1"/>
      <c r="B3" s="93"/>
      <c r="C3" s="1"/>
      <c r="D3" s="1"/>
      <c r="E3" s="1"/>
      <c r="F3" s="1"/>
      <c r="G3" s="94"/>
      <c r="H3" s="94"/>
      <c r="I3" s="94"/>
      <c r="J3" s="1"/>
      <c r="K3" s="29"/>
      <c r="L3" s="240" t="s">
        <v>53</v>
      </c>
      <c r="M3" s="240"/>
      <c r="N3" s="240"/>
      <c r="O3" s="34"/>
      <c r="P3" s="36"/>
      <c r="Q3" s="241" t="s">
        <v>54</v>
      </c>
      <c r="R3" s="241"/>
      <c r="S3" s="241"/>
      <c r="T3" s="241"/>
      <c r="U3" s="241"/>
      <c r="V3" s="241"/>
      <c r="W3" s="13"/>
      <c r="X3" s="1"/>
      <c r="Y3" s="1"/>
      <c r="Z3" s="1"/>
      <c r="AA3" s="1"/>
      <c r="AB3" s="1"/>
      <c r="AC3" s="1"/>
      <c r="AD3" s="1"/>
      <c r="AE3" s="1"/>
      <c r="AF3" s="1"/>
      <c r="AG3" s="1"/>
      <c r="AH3" s="1"/>
    </row>
    <row r="4" spans="1:34" ht="28.5" customHeight="1" x14ac:dyDescent="0.25">
      <c r="A4" s="1"/>
      <c r="B4" s="93"/>
      <c r="C4" s="6"/>
      <c r="D4" s="95"/>
      <c r="E4" s="96" t="s">
        <v>55</v>
      </c>
      <c r="F4" s="97" t="s">
        <v>1</v>
      </c>
      <c r="G4" s="24"/>
      <c r="H4" s="24"/>
      <c r="I4" s="24"/>
      <c r="J4" s="99"/>
      <c r="K4" s="29" t="s">
        <v>3</v>
      </c>
      <c r="L4" s="240"/>
      <c r="M4" s="240"/>
      <c r="N4" s="240"/>
      <c r="O4" s="34"/>
      <c r="P4" s="36"/>
      <c r="Q4" s="241"/>
      <c r="R4" s="241"/>
      <c r="S4" s="241"/>
      <c r="T4" s="241"/>
      <c r="U4" s="241"/>
      <c r="V4" s="241"/>
      <c r="W4" s="13"/>
      <c r="X4" s="1"/>
      <c r="Y4" s="1"/>
      <c r="Z4" s="1"/>
      <c r="AA4" s="1"/>
      <c r="AB4" s="1"/>
      <c r="AC4" s="1"/>
      <c r="AD4" s="1"/>
      <c r="AE4" s="1"/>
      <c r="AF4" s="1"/>
      <c r="AG4" s="1"/>
      <c r="AH4" s="1"/>
    </row>
    <row r="5" spans="1:34" ht="14.1" customHeight="1" thickBot="1" x14ac:dyDescent="0.3">
      <c r="A5" s="6"/>
      <c r="B5" s="6"/>
      <c r="C5" s="6"/>
      <c r="D5" s="6"/>
      <c r="E5" s="1"/>
      <c r="F5" s="24"/>
      <c r="G5" s="24"/>
      <c r="H5" s="24"/>
      <c r="I5" s="24"/>
      <c r="J5" s="99"/>
      <c r="K5" s="29"/>
      <c r="L5" s="32"/>
      <c r="M5" s="32"/>
      <c r="N5" s="32"/>
      <c r="O5" s="34"/>
      <c r="P5" s="36"/>
      <c r="Q5" s="36"/>
      <c r="R5" s="36"/>
      <c r="S5" s="36"/>
      <c r="T5" s="36"/>
      <c r="U5" s="36"/>
      <c r="V5" s="36"/>
      <c r="W5" s="13"/>
      <c r="X5" s="1"/>
      <c r="Y5" s="1"/>
      <c r="Z5" s="1"/>
      <c r="AA5" s="1"/>
      <c r="AB5" s="1"/>
      <c r="AC5" s="1"/>
      <c r="AD5" s="1"/>
      <c r="AE5" s="1"/>
      <c r="AF5" s="1"/>
      <c r="AG5" s="1"/>
      <c r="AH5" s="1"/>
    </row>
    <row r="6" spans="1:34" ht="20.100000000000001" customHeight="1" thickBot="1" x14ac:dyDescent="0.3">
      <c r="A6" s="6"/>
      <c r="B6" s="250" t="s">
        <v>56</v>
      </c>
      <c r="C6" s="250"/>
      <c r="D6" s="251"/>
      <c r="E6" s="158"/>
      <c r="F6" s="100"/>
      <c r="G6" s="1"/>
      <c r="H6" s="1"/>
      <c r="I6" s="1"/>
      <c r="J6" s="1"/>
      <c r="K6" s="29"/>
      <c r="L6" s="19" t="s">
        <v>57</v>
      </c>
      <c r="M6" s="232"/>
      <c r="N6" s="233"/>
      <c r="O6" s="34"/>
      <c r="P6" s="101"/>
      <c r="Q6" s="19" t="s">
        <v>57</v>
      </c>
      <c r="R6" s="234"/>
      <c r="S6" s="235"/>
      <c r="T6" s="235"/>
      <c r="U6" s="235"/>
      <c r="V6" s="236"/>
      <c r="W6" s="13"/>
      <c r="X6" s="1"/>
      <c r="Y6" s="1"/>
      <c r="Z6" s="1"/>
      <c r="AA6" s="1"/>
      <c r="AB6" s="1"/>
      <c r="AC6" s="1"/>
      <c r="AD6" s="1"/>
      <c r="AE6" s="1"/>
      <c r="AF6" s="1"/>
      <c r="AG6" s="1"/>
      <c r="AH6" s="1"/>
    </row>
    <row r="7" spans="1:34" ht="20.100000000000001" customHeight="1" thickBot="1" x14ac:dyDescent="0.3">
      <c r="A7" s="1"/>
      <c r="B7" s="248" t="s">
        <v>58</v>
      </c>
      <c r="C7" s="248"/>
      <c r="D7" s="249"/>
      <c r="E7" s="159"/>
      <c r="F7" s="261" t="s">
        <v>59</v>
      </c>
      <c r="G7" s="1"/>
      <c r="H7" s="1"/>
      <c r="I7" s="1"/>
      <c r="J7" s="1"/>
      <c r="K7" s="29"/>
      <c r="L7" s="19" t="s">
        <v>60</v>
      </c>
      <c r="M7" s="263"/>
      <c r="N7" s="264"/>
      <c r="O7" s="34"/>
      <c r="P7" s="101"/>
      <c r="Q7" s="19" t="s">
        <v>60</v>
      </c>
      <c r="R7" s="234"/>
      <c r="S7" s="235"/>
      <c r="T7" s="235"/>
      <c r="U7" s="235"/>
      <c r="V7" s="236"/>
      <c r="W7" s="13"/>
      <c r="X7" s="1"/>
      <c r="Y7" s="1"/>
      <c r="Z7" s="1"/>
      <c r="AA7" s="1"/>
      <c r="AB7" s="1"/>
      <c r="AC7" s="1"/>
      <c r="AD7" s="1"/>
      <c r="AE7" s="1"/>
      <c r="AF7" s="1"/>
      <c r="AG7" s="1"/>
      <c r="AH7" s="1"/>
    </row>
    <row r="8" spans="1:34" ht="43.5" customHeight="1" thickBot="1" x14ac:dyDescent="0.3">
      <c r="A8" s="1"/>
      <c r="B8" s="102"/>
      <c r="C8" s="103"/>
      <c r="D8" s="103"/>
      <c r="E8" s="103"/>
      <c r="F8" s="262"/>
      <c r="G8" s="1"/>
      <c r="H8" s="1"/>
      <c r="I8" s="1"/>
      <c r="J8" s="1"/>
      <c r="K8" s="29"/>
      <c r="L8" s="32"/>
      <c r="M8" s="32"/>
      <c r="N8" s="32"/>
      <c r="O8" s="34"/>
      <c r="P8" s="36"/>
      <c r="Q8" s="36"/>
      <c r="R8" s="36"/>
      <c r="S8" s="36"/>
      <c r="T8" s="36"/>
      <c r="U8" s="36"/>
      <c r="V8" s="36"/>
      <c r="W8" s="13"/>
      <c r="X8" s="1"/>
      <c r="Y8" s="1"/>
      <c r="Z8" s="1"/>
      <c r="AA8" s="1"/>
      <c r="AB8" s="1"/>
      <c r="AC8" s="1"/>
      <c r="AD8" s="1"/>
      <c r="AE8" s="1"/>
      <c r="AF8" s="1"/>
      <c r="AG8" s="1"/>
      <c r="AH8" s="1"/>
    </row>
    <row r="9" spans="1:34" ht="124.5" customHeight="1" x14ac:dyDescent="0.25">
      <c r="A9" s="1"/>
      <c r="B9" s="242" t="s">
        <v>61</v>
      </c>
      <c r="C9" s="244" t="s">
        <v>62</v>
      </c>
      <c r="D9" s="203" t="s">
        <v>63</v>
      </c>
      <c r="E9" s="246" t="s">
        <v>64</v>
      </c>
      <c r="F9" s="201" t="s">
        <v>65</v>
      </c>
      <c r="G9" s="273" t="s">
        <v>66</v>
      </c>
      <c r="H9" s="274"/>
      <c r="I9" s="274"/>
      <c r="J9" s="275"/>
      <c r="K9" s="29"/>
      <c r="L9" s="276" t="s">
        <v>67</v>
      </c>
      <c r="M9" s="278" t="s">
        <v>68</v>
      </c>
      <c r="N9" s="279"/>
      <c r="O9" s="34"/>
      <c r="P9" s="104"/>
      <c r="Q9" s="271" t="s">
        <v>67</v>
      </c>
      <c r="R9" s="265" t="s">
        <v>68</v>
      </c>
      <c r="S9" s="266"/>
      <c r="T9" s="266"/>
      <c r="U9" s="267"/>
      <c r="V9" s="271" t="s">
        <v>69</v>
      </c>
      <c r="W9" s="14"/>
      <c r="X9" s="7"/>
      <c r="Y9" s="1"/>
      <c r="Z9" s="1"/>
      <c r="AA9" s="1"/>
      <c r="AB9" s="1"/>
      <c r="AC9" s="1"/>
      <c r="AD9" s="1"/>
      <c r="AE9" s="1"/>
      <c r="AF9" s="1"/>
      <c r="AG9" s="1"/>
      <c r="AH9" s="1"/>
    </row>
    <row r="10" spans="1:34" ht="42" customHeight="1" thickBot="1" x14ac:dyDescent="0.3">
      <c r="A10" s="1"/>
      <c r="B10" s="243"/>
      <c r="C10" s="245"/>
      <c r="D10" s="204">
        <v>100</v>
      </c>
      <c r="E10" s="247"/>
      <c r="F10" s="106">
        <v>100</v>
      </c>
      <c r="G10" s="273"/>
      <c r="H10" s="274"/>
      <c r="I10" s="274"/>
      <c r="J10" s="275"/>
      <c r="K10" s="29"/>
      <c r="L10" s="277"/>
      <c r="M10" s="280"/>
      <c r="N10" s="281"/>
      <c r="O10" s="34"/>
      <c r="P10" s="104"/>
      <c r="Q10" s="272"/>
      <c r="R10" s="268"/>
      <c r="S10" s="269"/>
      <c r="T10" s="269"/>
      <c r="U10" s="270"/>
      <c r="V10" s="272"/>
      <c r="W10" s="14"/>
      <c r="X10" s="1"/>
      <c r="Y10" s="1"/>
      <c r="Z10" s="1"/>
      <c r="AA10" s="1"/>
      <c r="AB10" s="1"/>
      <c r="AC10" s="1"/>
      <c r="AD10" s="1"/>
      <c r="AE10" s="1"/>
      <c r="AF10" s="1"/>
      <c r="AG10" s="1"/>
      <c r="AH10" s="1"/>
    </row>
    <row r="11" spans="1:34" ht="19.5" customHeight="1" x14ac:dyDescent="0.25">
      <c r="A11" s="1"/>
      <c r="B11" s="109" t="s">
        <v>70</v>
      </c>
      <c r="C11" s="110" t="s">
        <v>71</v>
      </c>
      <c r="D11" s="205">
        <v>4</v>
      </c>
      <c r="E11" s="145"/>
      <c r="F11" s="156"/>
      <c r="G11" s="273"/>
      <c r="H11" s="274"/>
      <c r="I11" s="274"/>
      <c r="J11" s="275"/>
      <c r="K11" s="112"/>
      <c r="L11" s="289"/>
      <c r="M11" s="291"/>
      <c r="N11" s="292"/>
      <c r="O11" s="34"/>
      <c r="P11" s="113"/>
      <c r="Q11" s="259"/>
      <c r="R11" s="295"/>
      <c r="S11" s="296"/>
      <c r="T11" s="296"/>
      <c r="U11" s="297"/>
      <c r="V11" s="252"/>
      <c r="W11" s="15"/>
      <c r="X11" s="1"/>
      <c r="Y11" s="1"/>
      <c r="Z11" s="1"/>
      <c r="AA11" s="1"/>
      <c r="AB11" s="1"/>
      <c r="AC11" s="1"/>
      <c r="AD11" s="1"/>
      <c r="AE11" s="1"/>
      <c r="AF11" s="1"/>
      <c r="AG11" s="1"/>
      <c r="AH11" s="1"/>
    </row>
    <row r="12" spans="1:34" ht="19.5" customHeight="1" x14ac:dyDescent="0.25">
      <c r="A12" s="1"/>
      <c r="B12" s="114"/>
      <c r="C12" s="115" t="s">
        <v>72</v>
      </c>
      <c r="D12" s="206">
        <v>2.6</v>
      </c>
      <c r="E12" s="145"/>
      <c r="F12" s="146"/>
      <c r="G12" s="273"/>
      <c r="H12" s="274"/>
      <c r="I12" s="274"/>
      <c r="J12" s="275"/>
      <c r="K12" s="112"/>
      <c r="L12" s="290"/>
      <c r="M12" s="293"/>
      <c r="N12" s="294"/>
      <c r="O12" s="34"/>
      <c r="P12" s="113"/>
      <c r="Q12" s="260"/>
      <c r="R12" s="298"/>
      <c r="S12" s="299"/>
      <c r="T12" s="299"/>
      <c r="U12" s="300"/>
      <c r="V12" s="253"/>
      <c r="W12" s="15"/>
      <c r="X12" s="1"/>
      <c r="Y12" s="1"/>
      <c r="Z12" s="1"/>
      <c r="AA12" s="1"/>
      <c r="AB12" s="1"/>
      <c r="AC12" s="1"/>
      <c r="AD12" s="1"/>
      <c r="AE12" s="1"/>
      <c r="AF12" s="1"/>
      <c r="AG12" s="1"/>
      <c r="AH12" s="1"/>
    </row>
    <row r="13" spans="1:34" ht="19.5" customHeight="1" x14ac:dyDescent="0.25">
      <c r="A13" s="1"/>
      <c r="B13" s="117" t="s">
        <v>73</v>
      </c>
      <c r="C13" s="118" t="s">
        <v>74</v>
      </c>
      <c r="D13" s="207">
        <v>7</v>
      </c>
      <c r="E13" s="145"/>
      <c r="F13" s="146"/>
      <c r="G13" s="273"/>
      <c r="H13" s="274"/>
      <c r="I13" s="274"/>
      <c r="J13" s="275"/>
      <c r="K13" s="112"/>
      <c r="L13" s="161"/>
      <c r="M13" s="254"/>
      <c r="N13" s="255"/>
      <c r="O13" s="34"/>
      <c r="P13" s="113"/>
      <c r="Q13" s="163"/>
      <c r="R13" s="256"/>
      <c r="S13" s="257"/>
      <c r="T13" s="257"/>
      <c r="U13" s="258"/>
      <c r="V13" s="164"/>
      <c r="W13" s="15"/>
      <c r="X13" s="1"/>
      <c r="Y13" s="1"/>
      <c r="Z13" s="1"/>
      <c r="AA13" s="1"/>
      <c r="AB13" s="1"/>
      <c r="AC13" s="1"/>
      <c r="AD13" s="1"/>
      <c r="AE13" s="1"/>
      <c r="AF13" s="1"/>
      <c r="AG13" s="1"/>
      <c r="AH13" s="1"/>
    </row>
    <row r="14" spans="1:34" ht="19.5" customHeight="1" x14ac:dyDescent="0.25">
      <c r="A14" s="1"/>
      <c r="B14" s="121" t="s">
        <v>75</v>
      </c>
      <c r="C14" s="122" t="s">
        <v>76</v>
      </c>
      <c r="D14" s="208">
        <v>170</v>
      </c>
      <c r="E14" s="145"/>
      <c r="F14" s="146"/>
      <c r="G14" s="273"/>
      <c r="H14" s="274"/>
      <c r="I14" s="274"/>
      <c r="J14" s="275"/>
      <c r="K14" s="112"/>
      <c r="L14" s="161"/>
      <c r="M14" s="254"/>
      <c r="N14" s="255"/>
      <c r="O14" s="34"/>
      <c r="P14" s="113"/>
      <c r="Q14" s="163"/>
      <c r="R14" s="256"/>
      <c r="S14" s="257"/>
      <c r="T14" s="257"/>
      <c r="U14" s="258"/>
      <c r="V14" s="164"/>
      <c r="W14" s="15"/>
      <c r="X14" s="1"/>
      <c r="Y14" s="1"/>
      <c r="Z14" s="1"/>
      <c r="AA14" s="1"/>
      <c r="AB14" s="1"/>
      <c r="AC14" s="1"/>
      <c r="AD14" s="1"/>
      <c r="AE14" s="1"/>
      <c r="AF14" s="1"/>
      <c r="AG14" s="1"/>
      <c r="AH14" s="1"/>
    </row>
    <row r="15" spans="1:34" ht="19.5" customHeight="1" x14ac:dyDescent="0.25">
      <c r="A15" s="1"/>
      <c r="B15" s="126" t="s">
        <v>77</v>
      </c>
      <c r="C15" s="118" t="s">
        <v>74</v>
      </c>
      <c r="D15" s="207">
        <v>5</v>
      </c>
      <c r="E15" s="145"/>
      <c r="F15" s="146"/>
      <c r="G15" s="273"/>
      <c r="H15" s="274"/>
      <c r="I15" s="274"/>
      <c r="J15" s="275"/>
      <c r="K15" s="112"/>
      <c r="L15" s="161"/>
      <c r="M15" s="254"/>
      <c r="N15" s="255"/>
      <c r="O15" s="34"/>
      <c r="P15" s="113"/>
      <c r="Q15" s="163"/>
      <c r="R15" s="256"/>
      <c r="S15" s="257"/>
      <c r="T15" s="257"/>
      <c r="U15" s="258"/>
      <c r="V15" s="164"/>
      <c r="W15" s="15"/>
      <c r="X15" s="1"/>
      <c r="Y15" s="1"/>
      <c r="Z15" s="1"/>
      <c r="AA15" s="1"/>
      <c r="AB15" s="1"/>
      <c r="AC15" s="1"/>
      <c r="AD15" s="1"/>
      <c r="AE15" s="1"/>
      <c r="AF15" s="1"/>
      <c r="AG15" s="1"/>
      <c r="AH15" s="1"/>
    </row>
    <row r="16" spans="1:34" ht="19.5" customHeight="1" x14ac:dyDescent="0.25">
      <c r="A16" s="1"/>
      <c r="B16" s="212" t="s">
        <v>78</v>
      </c>
      <c r="C16" s="128" t="s">
        <v>74</v>
      </c>
      <c r="D16" s="209">
        <v>6</v>
      </c>
      <c r="E16" s="145"/>
      <c r="F16" s="146"/>
      <c r="G16" s="273"/>
      <c r="H16" s="274"/>
      <c r="I16" s="274"/>
      <c r="J16" s="275"/>
      <c r="K16" s="112"/>
      <c r="L16" s="161"/>
      <c r="M16" s="254"/>
      <c r="N16" s="255"/>
      <c r="O16" s="34"/>
      <c r="P16" s="113"/>
      <c r="Q16" s="163"/>
      <c r="R16" s="256"/>
      <c r="S16" s="257"/>
      <c r="T16" s="257"/>
      <c r="U16" s="258"/>
      <c r="V16" s="164"/>
      <c r="W16" s="15"/>
      <c r="X16" s="1"/>
      <c r="Y16" s="1"/>
      <c r="Z16" s="1"/>
      <c r="AA16" s="1"/>
      <c r="AB16" s="1"/>
      <c r="AC16" s="1"/>
      <c r="AD16" s="1"/>
      <c r="AE16" s="1"/>
      <c r="AF16" s="1"/>
      <c r="AG16" s="1"/>
      <c r="AH16" s="1"/>
    </row>
    <row r="17" spans="1:34" ht="19.5" customHeight="1" x14ac:dyDescent="0.25">
      <c r="A17" s="1"/>
      <c r="B17" s="117" t="s">
        <v>79</v>
      </c>
      <c r="C17" s="118" t="s">
        <v>80</v>
      </c>
      <c r="D17" s="210">
        <v>1</v>
      </c>
      <c r="E17" s="145"/>
      <c r="F17" s="149"/>
      <c r="G17" s="273"/>
      <c r="H17" s="274"/>
      <c r="I17" s="274"/>
      <c r="J17" s="275"/>
      <c r="K17" s="112"/>
      <c r="L17" s="161"/>
      <c r="M17" s="254"/>
      <c r="N17" s="255"/>
      <c r="O17" s="34"/>
      <c r="P17" s="113"/>
      <c r="Q17" s="163"/>
      <c r="R17" s="256"/>
      <c r="S17" s="257"/>
      <c r="T17" s="257"/>
      <c r="U17" s="258"/>
      <c r="V17" s="164"/>
      <c r="W17" s="15"/>
      <c r="X17" s="1"/>
      <c r="Y17" s="1"/>
      <c r="Z17" s="1"/>
      <c r="AA17" s="1"/>
      <c r="AB17" s="1"/>
      <c r="AC17" s="1"/>
      <c r="AD17" s="1"/>
      <c r="AE17" s="1"/>
      <c r="AF17" s="1"/>
      <c r="AG17" s="1"/>
      <c r="AH17" s="1"/>
    </row>
    <row r="18" spans="1:34" ht="19.5" thickBot="1" x14ac:dyDescent="0.3">
      <c r="A18" s="1"/>
      <c r="B18" s="130" t="s">
        <v>81</v>
      </c>
      <c r="C18" s="131" t="s">
        <v>82</v>
      </c>
      <c r="D18" s="211">
        <v>6</v>
      </c>
      <c r="E18" s="152"/>
      <c r="F18" s="153"/>
      <c r="G18" s="273"/>
      <c r="H18" s="274"/>
      <c r="I18" s="274"/>
      <c r="J18" s="275"/>
      <c r="K18" s="112"/>
      <c r="L18" s="162"/>
      <c r="M18" s="282"/>
      <c r="N18" s="283"/>
      <c r="O18" s="34"/>
      <c r="P18" s="36"/>
      <c r="Q18" s="165"/>
      <c r="R18" s="284"/>
      <c r="S18" s="285"/>
      <c r="T18" s="285"/>
      <c r="U18" s="286"/>
      <c r="V18" s="166"/>
      <c r="W18" s="13"/>
      <c r="X18" s="1"/>
      <c r="Y18" s="1"/>
      <c r="Z18" s="1"/>
      <c r="AA18" s="1"/>
      <c r="AB18" s="1"/>
      <c r="AC18" s="1"/>
      <c r="AD18" s="1"/>
      <c r="AE18" s="1"/>
      <c r="AF18" s="1"/>
      <c r="AG18" s="1"/>
      <c r="AH18" s="1"/>
    </row>
    <row r="19" spans="1:34" ht="15" customHeight="1" thickBot="1" x14ac:dyDescent="0.3">
      <c r="A19" s="1"/>
      <c r="B19" s="135"/>
      <c r="C19" s="136"/>
      <c r="D19" s="136"/>
      <c r="E19" s="136"/>
      <c r="F19" s="136"/>
      <c r="G19" s="137"/>
      <c r="H19" s="137"/>
      <c r="I19" s="137"/>
      <c r="J19" s="1"/>
      <c r="K19" s="29"/>
      <c r="L19" s="32"/>
      <c r="M19" s="32"/>
      <c r="N19" s="32"/>
      <c r="O19" s="34"/>
      <c r="P19" s="36"/>
      <c r="Q19" s="36"/>
      <c r="R19" s="36"/>
      <c r="S19" s="36"/>
      <c r="T19" s="36"/>
      <c r="U19" s="36"/>
      <c r="V19" s="36"/>
      <c r="W19" s="13"/>
      <c r="X19" s="1"/>
      <c r="Y19" s="1"/>
      <c r="Z19" s="1"/>
      <c r="AA19" s="1"/>
      <c r="AB19" s="1"/>
      <c r="AC19" s="1"/>
      <c r="AD19" s="1"/>
      <c r="AE19" s="1"/>
      <c r="AF19" s="1"/>
      <c r="AG19" s="1"/>
      <c r="AH19" s="1"/>
    </row>
    <row r="20" spans="1:34" ht="60.75" customHeight="1" thickBot="1" x14ac:dyDescent="0.3">
      <c r="A20" s="1"/>
      <c r="B20" s="287"/>
      <c r="C20" s="287"/>
      <c r="D20" s="287"/>
      <c r="E20" s="214"/>
      <c r="G20" s="288"/>
      <c r="H20" s="288"/>
      <c r="I20" s="138"/>
      <c r="J20" s="1"/>
      <c r="K20" s="29"/>
      <c r="L20" s="32"/>
      <c r="M20" s="32"/>
      <c r="N20" s="32"/>
      <c r="O20" s="34"/>
      <c r="P20" s="36"/>
      <c r="Q20" s="139" t="s">
        <v>83</v>
      </c>
      <c r="R20" s="168"/>
      <c r="S20" s="139" t="s">
        <v>84</v>
      </c>
      <c r="T20" s="160"/>
      <c r="U20" s="139" t="s">
        <v>85</v>
      </c>
      <c r="V20" s="167"/>
      <c r="W20" s="13"/>
      <c r="X20" s="1"/>
      <c r="Y20" s="1"/>
      <c r="Z20" s="1"/>
      <c r="AA20" s="1"/>
      <c r="AB20" s="1"/>
      <c r="AC20" s="1"/>
      <c r="AD20" s="1"/>
      <c r="AE20" s="1"/>
      <c r="AF20" s="1"/>
      <c r="AG20" s="1"/>
      <c r="AH20" s="1"/>
    </row>
    <row r="21" spans="1:34" ht="19.5" customHeight="1" thickBot="1" x14ac:dyDescent="0.3">
      <c r="A21" s="1"/>
      <c r="E21" s="1"/>
      <c r="F21" s="1"/>
      <c r="G21" s="288"/>
      <c r="H21" s="288"/>
      <c r="I21" s="1"/>
      <c r="J21" s="1"/>
      <c r="K21" s="30"/>
      <c r="L21" s="31"/>
      <c r="M21" s="31"/>
      <c r="N21" s="31"/>
      <c r="O21" s="35"/>
      <c r="P21" s="16"/>
      <c r="Q21" s="16"/>
      <c r="R21" s="16"/>
      <c r="S21" s="16"/>
      <c r="T21" s="16"/>
      <c r="U21" s="16"/>
      <c r="V21" s="16"/>
      <c r="W21" s="18"/>
      <c r="X21" s="1"/>
      <c r="Y21" s="1"/>
      <c r="Z21" s="1"/>
      <c r="AA21" s="1"/>
      <c r="AB21" s="1"/>
      <c r="AC21" s="1"/>
      <c r="AD21" s="1"/>
      <c r="AE21" s="1"/>
      <c r="AF21" s="1"/>
      <c r="AG21" s="1"/>
      <c r="AH21" s="1"/>
    </row>
    <row r="22" spans="1:34" ht="15" customHeight="1" x14ac:dyDescent="0.3">
      <c r="A22" s="1"/>
      <c r="B22" s="301"/>
      <c r="C22" s="301"/>
      <c r="D22" s="301"/>
      <c r="E22" s="1"/>
      <c r="F22" s="1"/>
      <c r="G22" s="288"/>
      <c r="H22" s="288"/>
      <c r="I22" s="1"/>
      <c r="J22" s="1"/>
      <c r="K22" s="1"/>
      <c r="L22" s="1"/>
      <c r="M22" s="1"/>
      <c r="N22" s="1"/>
      <c r="O22" s="1"/>
      <c r="P22" s="1"/>
      <c r="Q22" s="1"/>
      <c r="R22" s="1"/>
      <c r="S22" s="1"/>
      <c r="T22" s="1"/>
      <c r="U22" s="1"/>
      <c r="V22" s="1"/>
      <c r="W22" s="1"/>
      <c r="X22" s="1"/>
      <c r="Y22" s="1"/>
      <c r="Z22" s="1"/>
      <c r="AA22" s="1"/>
      <c r="AB22" s="1"/>
      <c r="AC22" s="1"/>
      <c r="AD22" s="1"/>
      <c r="AE22" s="1"/>
      <c r="AF22" s="1"/>
      <c r="AG22" s="1"/>
      <c r="AH22" s="1"/>
    </row>
    <row r="25" spans="1:34" s="74" customFormat="1" ht="20.100000000000001" customHeight="1" x14ac:dyDescent="0.3">
      <c r="A25" s="72"/>
      <c r="B25" s="141" t="s">
        <v>86</v>
      </c>
      <c r="C25" s="72"/>
      <c r="D25" s="72"/>
      <c r="E25" s="142"/>
      <c r="F25" s="142"/>
      <c r="G25" s="72"/>
      <c r="H25" s="72"/>
      <c r="I25" s="72"/>
      <c r="J25" s="72"/>
      <c r="K25" s="72"/>
      <c r="L25" s="72"/>
      <c r="M25" s="72"/>
      <c r="N25" s="72"/>
      <c r="O25" s="72"/>
      <c r="P25" s="72"/>
      <c r="Q25" s="72"/>
      <c r="R25" s="72"/>
      <c r="S25" s="72"/>
      <c r="T25" s="72"/>
      <c r="U25" s="72"/>
    </row>
    <row r="26" spans="1:34" ht="18.75" x14ac:dyDescent="0.3">
      <c r="A26" s="1"/>
      <c r="B26" s="301" t="s">
        <v>87</v>
      </c>
      <c r="C26" s="301"/>
      <c r="D26" s="301"/>
      <c r="E26" s="301"/>
      <c r="F26" s="301"/>
      <c r="G26" s="301"/>
      <c r="H26" s="301"/>
      <c r="I26" s="301"/>
      <c r="J26" s="301"/>
      <c r="K26" s="301"/>
      <c r="L26" s="301"/>
      <c r="M26" s="1"/>
      <c r="N26" s="1"/>
      <c r="O26" s="1"/>
      <c r="P26" s="1"/>
      <c r="Q26" s="1"/>
      <c r="R26" s="1"/>
      <c r="S26" s="1"/>
      <c r="T26" s="1"/>
      <c r="U26" s="1"/>
      <c r="V26" s="1"/>
      <c r="W26" s="1"/>
      <c r="X26" s="1"/>
      <c r="Y26" s="1"/>
      <c r="Z26" s="1"/>
      <c r="AA26" s="1"/>
      <c r="AB26" s="1"/>
      <c r="AC26" s="1"/>
      <c r="AD26" s="1"/>
      <c r="AE26" s="1"/>
      <c r="AF26" s="1"/>
      <c r="AG26" s="1"/>
      <c r="AH26" s="1"/>
    </row>
    <row r="27" spans="1:34" ht="18.75" x14ac:dyDescent="0.3">
      <c r="A27" s="1"/>
      <c r="B27" s="301" t="s">
        <v>88</v>
      </c>
      <c r="C27" s="301"/>
      <c r="D27" s="301"/>
      <c r="E27" s="301"/>
      <c r="F27" s="301"/>
      <c r="G27" s="301"/>
      <c r="H27" s="301"/>
      <c r="I27" s="301"/>
      <c r="J27" s="301"/>
      <c r="K27" s="301"/>
      <c r="L27" s="301"/>
      <c r="M27" s="1"/>
      <c r="N27" s="1"/>
      <c r="O27" s="1"/>
      <c r="P27" s="1"/>
      <c r="Q27" s="1"/>
      <c r="R27" s="1"/>
      <c r="S27" s="1"/>
      <c r="T27" s="1"/>
      <c r="U27" s="1"/>
      <c r="V27" s="1"/>
      <c r="W27" s="1"/>
      <c r="X27" s="1"/>
      <c r="Y27" s="1"/>
      <c r="Z27" s="1"/>
      <c r="AA27" s="1"/>
      <c r="AB27" s="1"/>
      <c r="AC27" s="1"/>
      <c r="AD27" s="1"/>
      <c r="AE27" s="1"/>
      <c r="AF27" s="1"/>
      <c r="AG27" s="1"/>
      <c r="AH27" s="1"/>
    </row>
    <row r="28" spans="1:34" s="74" customFormat="1" ht="20.100000000000001" customHeight="1" x14ac:dyDescent="0.3">
      <c r="A28" s="72"/>
      <c r="B28" s="301" t="s">
        <v>212</v>
      </c>
      <c r="C28" s="301"/>
      <c r="D28" s="301"/>
      <c r="E28" s="301"/>
      <c r="F28" s="301"/>
      <c r="G28" s="301"/>
      <c r="H28" s="301"/>
      <c r="I28" s="301"/>
      <c r="J28" s="301"/>
      <c r="K28" s="301"/>
      <c r="L28" s="301"/>
      <c r="M28" s="72"/>
      <c r="N28" s="72"/>
      <c r="O28" s="72"/>
      <c r="P28" s="72"/>
      <c r="Q28" s="72"/>
      <c r="R28" s="72"/>
      <c r="S28" s="72"/>
      <c r="T28" s="72"/>
      <c r="U28" s="72"/>
    </row>
    <row r="29" spans="1:34" s="74" customFormat="1" ht="20.100000000000001" customHeight="1" x14ac:dyDescent="0.3">
      <c r="A29" s="72"/>
      <c r="B29" s="143" t="s">
        <v>24</v>
      </c>
      <c r="C29" s="143"/>
      <c r="D29" s="143"/>
      <c r="E29" s="143"/>
      <c r="F29" s="143"/>
      <c r="G29" s="143"/>
      <c r="H29" s="143"/>
      <c r="I29" s="143"/>
      <c r="J29" s="143"/>
      <c r="K29" s="143"/>
      <c r="L29" s="143"/>
      <c r="M29" s="213"/>
      <c r="N29" s="72"/>
      <c r="O29" s="72"/>
      <c r="P29" s="72"/>
      <c r="Q29" s="72"/>
      <c r="R29" s="72"/>
      <c r="S29" s="72"/>
      <c r="T29" s="72"/>
      <c r="U29" s="72"/>
    </row>
    <row r="30" spans="1:34" s="74" customFormat="1" ht="20.100000000000001" customHeight="1" x14ac:dyDescent="0.3">
      <c r="A30" s="72"/>
      <c r="B30" s="301" t="s">
        <v>89</v>
      </c>
      <c r="C30" s="301"/>
      <c r="D30" s="301"/>
      <c r="E30" s="301"/>
      <c r="F30" s="301"/>
      <c r="G30" s="301"/>
      <c r="H30" s="301"/>
      <c r="I30" s="301"/>
      <c r="J30" s="301"/>
      <c r="K30" s="301"/>
      <c r="L30" s="301"/>
      <c r="M30" s="72"/>
      <c r="N30" s="72"/>
      <c r="O30" s="72"/>
      <c r="P30" s="72"/>
      <c r="Q30" s="72"/>
      <c r="R30" s="72"/>
      <c r="S30" s="72"/>
      <c r="T30" s="72"/>
      <c r="U30" s="72"/>
    </row>
    <row r="31" spans="1:34" s="74" customFormat="1" ht="20.100000000000001" customHeight="1" x14ac:dyDescent="0.3">
      <c r="A31" s="72"/>
      <c r="B31" s="301" t="s">
        <v>90</v>
      </c>
      <c r="C31" s="301"/>
      <c r="D31" s="301"/>
      <c r="E31" s="301"/>
      <c r="F31" s="301"/>
      <c r="G31" s="301"/>
      <c r="H31" s="301"/>
      <c r="I31" s="301"/>
      <c r="J31" s="301"/>
      <c r="K31" s="301"/>
      <c r="L31" s="72"/>
      <c r="M31" s="72"/>
      <c r="N31" s="72"/>
      <c r="O31" s="72"/>
      <c r="P31" s="72"/>
      <c r="Q31" s="72"/>
      <c r="R31" s="72"/>
      <c r="S31" s="72"/>
      <c r="T31" s="72"/>
      <c r="U31" s="72"/>
    </row>
    <row r="32" spans="1:34" s="74" customFormat="1" ht="20.100000000000001" customHeight="1" x14ac:dyDescent="0.3">
      <c r="A32" s="72"/>
      <c r="B32" s="301" t="s">
        <v>35</v>
      </c>
      <c r="C32" s="301"/>
      <c r="D32" s="301"/>
      <c r="E32" s="301"/>
      <c r="F32" s="301"/>
      <c r="G32" s="301"/>
      <c r="H32" s="301"/>
      <c r="I32" s="301"/>
      <c r="J32" s="301"/>
      <c r="K32" s="301"/>
      <c r="L32" s="301"/>
      <c r="M32" s="72"/>
      <c r="N32" s="72"/>
      <c r="O32" s="72"/>
      <c r="P32" s="72"/>
      <c r="Q32" s="72"/>
      <c r="R32" s="72"/>
      <c r="S32" s="72"/>
      <c r="T32" s="72"/>
      <c r="U32" s="72"/>
    </row>
    <row r="33" spans="1:34" s="74" customFormat="1" ht="20.100000000000001" customHeight="1" x14ac:dyDescent="0.3">
      <c r="A33" s="72"/>
      <c r="B33" s="301" t="s">
        <v>91</v>
      </c>
      <c r="C33" s="301"/>
      <c r="D33" s="301"/>
      <c r="E33" s="301"/>
      <c r="F33" s="301"/>
      <c r="G33" s="301"/>
      <c r="H33" s="301"/>
      <c r="I33" s="301"/>
      <c r="J33" s="301"/>
      <c r="K33" s="301"/>
      <c r="L33" s="72"/>
      <c r="M33" s="72"/>
      <c r="N33" s="72"/>
      <c r="O33" s="72"/>
      <c r="P33" s="72"/>
      <c r="Q33" s="72"/>
      <c r="R33" s="72"/>
      <c r="S33" s="72"/>
      <c r="T33" s="72"/>
      <c r="U33" s="72"/>
    </row>
    <row r="34" spans="1:34" s="74" customFormat="1" ht="20.100000000000001" customHeight="1" x14ac:dyDescent="0.3">
      <c r="A34" s="72"/>
      <c r="B34" s="301" t="s">
        <v>37</v>
      </c>
      <c r="C34" s="301"/>
      <c r="D34" s="301"/>
      <c r="E34" s="301"/>
      <c r="F34" s="301"/>
      <c r="G34" s="301"/>
      <c r="H34" s="301"/>
      <c r="I34" s="301"/>
      <c r="J34" s="143"/>
      <c r="K34" s="143"/>
      <c r="L34" s="72"/>
      <c r="M34" s="72"/>
      <c r="N34" s="72"/>
      <c r="O34" s="72"/>
      <c r="P34" s="72"/>
      <c r="Q34" s="72"/>
      <c r="R34" s="72"/>
      <c r="S34" s="72"/>
      <c r="T34" s="72"/>
      <c r="U34" s="72"/>
    </row>
    <row r="35" spans="1:34" s="74" customFormat="1" ht="26.1" customHeight="1" x14ac:dyDescent="0.3">
      <c r="A35" s="72"/>
      <c r="B35" s="72"/>
      <c r="C35" s="72"/>
      <c r="D35" s="72"/>
      <c r="E35" s="72"/>
      <c r="F35" s="72"/>
      <c r="G35" s="72"/>
      <c r="H35" s="72"/>
      <c r="I35" s="72"/>
      <c r="J35" s="72"/>
      <c r="K35" s="72"/>
      <c r="L35" s="72"/>
      <c r="M35" s="72"/>
      <c r="N35" s="72"/>
      <c r="O35" s="72"/>
      <c r="P35" s="72"/>
      <c r="Q35" s="72"/>
      <c r="R35" s="72"/>
      <c r="S35" s="72"/>
      <c r="T35" s="72"/>
      <c r="U35" s="72"/>
    </row>
    <row r="36" spans="1:34" s="74" customFormat="1" ht="26.1" customHeight="1" x14ac:dyDescent="0.3">
      <c r="A36" s="72"/>
      <c r="B36" s="302" t="s">
        <v>92</v>
      </c>
      <c r="C36" s="302"/>
      <c r="D36" s="302"/>
      <c r="E36" s="171" t="s">
        <v>93</v>
      </c>
      <c r="F36" s="169"/>
      <c r="G36" s="72"/>
      <c r="H36" s="72"/>
      <c r="I36" s="72"/>
      <c r="J36" s="72"/>
      <c r="K36" s="72"/>
      <c r="L36" s="72"/>
      <c r="M36" s="72"/>
      <c r="N36" s="72"/>
      <c r="O36" s="72"/>
      <c r="P36" s="72"/>
      <c r="Q36" s="72"/>
      <c r="R36" s="72"/>
      <c r="S36" s="72"/>
      <c r="T36" s="72"/>
      <c r="U36" s="72"/>
    </row>
    <row r="37" spans="1:34" x14ac:dyDescent="0.25">
      <c r="A37" s="1"/>
      <c r="B37" s="9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row>
    <row r="38" spans="1:34" x14ac:dyDescent="0.25">
      <c r="A38" s="1"/>
      <c r="B38" s="9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row>
    <row r="39" spans="1:34" x14ac:dyDescent="0.25">
      <c r="A39" s="1"/>
      <c r="B39" s="9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row>
    <row r="40" spans="1:34" x14ac:dyDescent="0.25">
      <c r="A40" s="1"/>
      <c r="B40" s="9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row>
    <row r="41" spans="1:34" x14ac:dyDescent="0.25">
      <c r="A41" s="1"/>
      <c r="B41" s="9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row>
    <row r="42" spans="1:34" x14ac:dyDescent="0.25">
      <c r="A42" s="1"/>
      <c r="B42" s="9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row>
    <row r="43" spans="1:34" x14ac:dyDescent="0.25">
      <c r="A43" s="1"/>
      <c r="B43" s="9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row>
    <row r="44" spans="1:34" x14ac:dyDescent="0.25">
      <c r="A44" s="1"/>
      <c r="B44" s="9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row>
    <row r="45" spans="1:34" x14ac:dyDescent="0.25">
      <c r="A45" s="1"/>
      <c r="B45" s="9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row>
    <row r="46" spans="1:34" x14ac:dyDescent="0.25">
      <c r="A46" s="1"/>
      <c r="B46" s="9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row>
    <row r="47" spans="1:34" x14ac:dyDescent="0.25">
      <c r="A47" s="1"/>
      <c r="B47" s="9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row>
    <row r="48" spans="1:34" x14ac:dyDescent="0.25">
      <c r="A48" s="1"/>
      <c r="B48" s="9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row>
    <row r="49" spans="1:34" x14ac:dyDescent="0.25">
      <c r="A49" s="1"/>
      <c r="B49" s="9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row>
    <row r="50" spans="1:34" x14ac:dyDescent="0.25">
      <c r="A50" s="1"/>
      <c r="B50" s="93"/>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row>
    <row r="51" spans="1:34" x14ac:dyDescent="0.25">
      <c r="A51" s="1"/>
      <c r="B51" s="93"/>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row>
    <row r="52" spans="1:34" x14ac:dyDescent="0.25">
      <c r="A52" s="1"/>
      <c r="B52" s="93"/>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row>
  </sheetData>
  <sheetProtection algorithmName="SHA-512" hashValue="QAv49uTIbogIKsgj+yoGFcaqy2JWqzIe0np94SRGTpaJ8GbXJRaFOynTVX+IiARNOK/JeyYSYVRGUJDjHZ+wzg==" saltValue="/T+1vS7o/uf1KruI7xh5fQ==" spinCount="100000" sheet="1" selectLockedCells="1"/>
  <mergeCells count="50">
    <mergeCell ref="B6:D6"/>
    <mergeCell ref="M6:N6"/>
    <mergeCell ref="R6:V6"/>
    <mergeCell ref="B2:D2"/>
    <mergeCell ref="L2:M2"/>
    <mergeCell ref="Q2:R2"/>
    <mergeCell ref="L3:N4"/>
    <mergeCell ref="Q3:V4"/>
    <mergeCell ref="B7:D7"/>
    <mergeCell ref="F7:F8"/>
    <mergeCell ref="M7:N7"/>
    <mergeCell ref="R7:V7"/>
    <mergeCell ref="B9:B10"/>
    <mergeCell ref="C9:C10"/>
    <mergeCell ref="E9:E10"/>
    <mergeCell ref="G9:J18"/>
    <mergeCell ref="L9:L10"/>
    <mergeCell ref="M9:N10"/>
    <mergeCell ref="Q9:Q10"/>
    <mergeCell ref="R9:U10"/>
    <mergeCell ref="V9:V10"/>
    <mergeCell ref="L11:L12"/>
    <mergeCell ref="M11:N12"/>
    <mergeCell ref="Q11:Q12"/>
    <mergeCell ref="R11:U12"/>
    <mergeCell ref="V11:V12"/>
    <mergeCell ref="M13:N13"/>
    <mergeCell ref="R13:U13"/>
    <mergeCell ref="M14:N14"/>
    <mergeCell ref="R14:U14"/>
    <mergeCell ref="M15:N15"/>
    <mergeCell ref="R15:U15"/>
    <mergeCell ref="M16:N16"/>
    <mergeCell ref="R16:U16"/>
    <mergeCell ref="M17:N17"/>
    <mergeCell ref="R17:U17"/>
    <mergeCell ref="M18:N18"/>
    <mergeCell ref="R18:U18"/>
    <mergeCell ref="B36:D36"/>
    <mergeCell ref="B20:D20"/>
    <mergeCell ref="G20:H22"/>
    <mergeCell ref="B22:D22"/>
    <mergeCell ref="B26:L26"/>
    <mergeCell ref="B27:L27"/>
    <mergeCell ref="B28:L28"/>
    <mergeCell ref="B30:L30"/>
    <mergeCell ref="B31:K31"/>
    <mergeCell ref="B32:L32"/>
    <mergeCell ref="B33:K33"/>
    <mergeCell ref="B34:I34"/>
  </mergeCells>
  <conditionalFormatting sqref="E6:E7">
    <cfRule type="notContainsBlanks" dxfId="527" priority="18">
      <formula>LEN(TRIM(E6))&gt;0</formula>
    </cfRule>
    <cfRule type="containsBlanks" dxfId="526" priority="30">
      <formula>LEN(TRIM(E6))=0</formula>
    </cfRule>
  </conditionalFormatting>
  <conditionalFormatting sqref="E11:E18">
    <cfRule type="notContainsBlanks" dxfId="525" priority="19">
      <formula>LEN(TRIM(E11))&gt;0</formula>
    </cfRule>
    <cfRule type="containsBlanks" dxfId="524" priority="31">
      <formula>LEN(TRIM(E11))=0</formula>
    </cfRule>
  </conditionalFormatting>
  <conditionalFormatting sqref="E11:F18">
    <cfRule type="expression" dxfId="523" priority="32">
      <formula>$E$4</formula>
    </cfRule>
  </conditionalFormatting>
  <conditionalFormatting sqref="F11">
    <cfRule type="cellIs" dxfId="522" priority="10" operator="greaterThan">
      <formula>4</formula>
    </cfRule>
    <cfRule type="cellIs" dxfId="521" priority="11" operator="lessThan">
      <formula>4.01</formula>
    </cfRule>
  </conditionalFormatting>
  <conditionalFormatting sqref="F11:F18">
    <cfRule type="containsBlanks" dxfId="520" priority="1">
      <formula>LEN(TRIM(F11))=0</formula>
    </cfRule>
    <cfRule type="expression" dxfId="519" priority="33">
      <formula>#REF!</formula>
    </cfRule>
  </conditionalFormatting>
  <conditionalFormatting sqref="F12">
    <cfRule type="cellIs" dxfId="518" priority="8" operator="lessThan">
      <formula>2.61</formula>
    </cfRule>
    <cfRule type="cellIs" dxfId="517" priority="9" operator="greaterThan">
      <formula>2.6</formula>
    </cfRule>
  </conditionalFormatting>
  <conditionalFormatting sqref="F13">
    <cfRule type="cellIs" dxfId="516" priority="16" operator="lessThan">
      <formula>7.1</formula>
    </cfRule>
    <cfRule type="cellIs" dxfId="515" priority="17" operator="greaterThan">
      <formula>7</formula>
    </cfRule>
  </conditionalFormatting>
  <conditionalFormatting sqref="F14">
    <cfRule type="cellIs" dxfId="514" priority="6" operator="lessThan">
      <formula>170.01</formula>
    </cfRule>
    <cfRule type="cellIs" dxfId="513" priority="7" operator="greaterThan">
      <formula>170</formula>
    </cfRule>
  </conditionalFormatting>
  <conditionalFormatting sqref="F15">
    <cfRule type="cellIs" dxfId="512" priority="15" operator="greaterThan">
      <formula>5</formula>
    </cfRule>
    <cfRule type="cellIs" dxfId="511" priority="14" operator="lessThan">
      <formula>5.01</formula>
    </cfRule>
  </conditionalFormatting>
  <conditionalFormatting sqref="F16">
    <cfRule type="cellIs" dxfId="510" priority="13" operator="greaterThan">
      <formula>6</formula>
    </cfRule>
    <cfRule type="cellIs" dxfId="509" priority="12" operator="lessThan">
      <formula>6.01</formula>
    </cfRule>
  </conditionalFormatting>
  <conditionalFormatting sqref="F17:F18">
    <cfRule type="cellIs" dxfId="508" priority="4" operator="lessThan">
      <formula>1.01</formula>
    </cfRule>
    <cfRule type="cellIs" dxfId="507" priority="5" operator="greaterThan">
      <formula>1</formula>
    </cfRule>
  </conditionalFormatting>
  <conditionalFormatting sqref="F18">
    <cfRule type="cellIs" dxfId="506" priority="2" operator="lessThan">
      <formula>6.01</formula>
    </cfRule>
    <cfRule type="cellIs" dxfId="505" priority="3" operator="greaterThan">
      <formula>6</formula>
    </cfRule>
  </conditionalFormatting>
  <conditionalFormatting sqref="L11 L13:L18">
    <cfRule type="expression" dxfId="504" priority="29">
      <formula>COUNTIF(#REF!, L11)&gt;0</formula>
    </cfRule>
  </conditionalFormatting>
  <conditionalFormatting sqref="L11">
    <cfRule type="containsText" dxfId="503" priority="26" operator="containsText" text="PASS">
      <formula>NOT(ISERROR(SEARCH("PASS",L11)))</formula>
    </cfRule>
  </conditionalFormatting>
  <conditionalFormatting sqref="L13:L18 L11">
    <cfRule type="containsText" dxfId="502" priority="25" operator="containsText" text="FAIL">
      <formula>NOT(ISERROR(SEARCH("FAIL",L11)))</formula>
    </cfRule>
  </conditionalFormatting>
  <conditionalFormatting sqref="L13:L18">
    <cfRule type="cellIs" dxfId="501" priority="24" operator="equal">
      <formula>"PASS"</formula>
    </cfRule>
  </conditionalFormatting>
  <conditionalFormatting sqref="Q11:R11 Q13:R18">
    <cfRule type="expression" dxfId="500" priority="23">
      <formula>COUNTIF(#REF!, Q11)&gt;0</formula>
    </cfRule>
  </conditionalFormatting>
  <conditionalFormatting sqref="Q11:R11">
    <cfRule type="containsText" dxfId="499" priority="22" operator="containsText" text="PASS">
      <formula>NOT(ISERROR(SEARCH("PASS",Q11)))</formula>
    </cfRule>
  </conditionalFormatting>
  <conditionalFormatting sqref="Q13:R18 Q11:R11">
    <cfRule type="containsText" dxfId="498" priority="21" operator="containsText" text="FAIL">
      <formula>NOT(ISERROR(SEARCH("FAIL",Q11)))</formula>
    </cfRule>
  </conditionalFormatting>
  <conditionalFormatting sqref="Q13:R18">
    <cfRule type="cellIs" dxfId="497" priority="20" operator="equal">
      <formula>"PASS"</formula>
    </cfRule>
  </conditionalFormatting>
  <conditionalFormatting sqref="W11:W17">
    <cfRule type="expression" dxfId="496" priority="28">
      <formula>AND(#REF!=0, $A10&lt;&gt;"")</formula>
    </cfRule>
  </conditionalFormatting>
  <conditionalFormatting sqref="X10:X16">
    <cfRule type="expression" dxfId="495" priority="27">
      <formula>#REF!="No"</formula>
    </cfRule>
  </conditionalFormatting>
  <dataValidations count="7">
    <dataValidation type="decimal" errorStyle="information" operator="lessThanOrEqual" allowBlank="1" showInputMessage="1" showErrorMessage="1" errorTitle="Fittings Requirements" error="It looks like this fitting doesn't meet the framework. Please review before applying." sqref="F17" xr:uid="{E22C35FC-DC36-402A-B340-181416C7D8AD}">
      <formula1>1</formula1>
    </dataValidation>
    <dataValidation type="decimal" errorStyle="information" operator="lessThanOrEqual" allowBlank="1" showInputMessage="1" showErrorMessage="1" errorTitle="Fittings Requirements" error="It looks like this fitting doesn't meet the framework. Please review before applying." sqref="F16 F18" xr:uid="{53331AE2-5A70-4393-8223-2B3DE0A9AFF7}">
      <formula1>6</formula1>
    </dataValidation>
    <dataValidation type="decimal" errorStyle="information" operator="lessThanOrEqual" allowBlank="1" showInputMessage="1" showErrorMessage="1" errorTitle="Fittings Requirements" error="It looks like this fitting doesn't meet the framework. Please review before applying." sqref="F14" xr:uid="{7C53531C-E1F5-4980-9718-463B625800CF}">
      <formula1>170</formula1>
    </dataValidation>
    <dataValidation type="decimal" errorStyle="information" operator="lessThanOrEqual" allowBlank="1" showInputMessage="1" showErrorMessage="1" errorTitle="Fittings Requirements" error="It looks like this fitting doesn't meet the framework. Please review before applying." sqref="F15" xr:uid="{4923EC3C-13B4-4E22-AB2B-7B6446856EC8}">
      <formula1>5</formula1>
    </dataValidation>
    <dataValidation type="decimal" errorStyle="information" operator="lessThanOrEqual" allowBlank="1" showInputMessage="1" showErrorMessage="1" errorTitle="Fittings Requirements" error="It looks like this fitting doesn't meet the framework. Please review before applying." sqref="F13" xr:uid="{940FA269-BB04-49FC-BA2C-86744E3C7A9D}">
      <formula1>7</formula1>
    </dataValidation>
    <dataValidation type="decimal" errorStyle="information" operator="lessThanOrEqual" allowBlank="1" showInputMessage="1" showErrorMessage="1" errorTitle="Fitting Requirements" error="It looks like this fitting doesn't meet the framework. Please review before applying." sqref="F11" xr:uid="{75474199-52C9-4730-8797-F3E08C99AA11}">
      <formula1>4</formula1>
    </dataValidation>
    <dataValidation type="decimal" errorStyle="information" operator="lessThanOrEqual" allowBlank="1" showInputMessage="1" showErrorMessage="1" errorTitle="Fittings Requirements" error="It looks like this fitting doesn't meet the framework. Please review before applying." sqref="F12" xr:uid="{334AE75B-06D9-450C-B21C-5E46101A5C9C}">
      <formula1>2.6</formula1>
    </dataValidation>
  </dataValidations>
  <hyperlinks>
    <hyperlink ref="E36" r:id="rId1" xr:uid="{7639EE14-2DEF-4357-9ABB-ED1485E5C2A2}"/>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3A5B0DBB-5027-4997-AEB0-4EF2F8403AB7}">
          <x14:formula1>
            <xm:f>'DROP DOWNS'!$G$4:$G$13</xm:f>
          </x14:formula1>
          <xm:sqref>R11:U18</xm:sqref>
        </x14:dataValidation>
        <x14:dataValidation type="list" allowBlank="1" showInputMessage="1" showErrorMessage="1" xr:uid="{B98541C6-4225-4FDF-BEA4-CAEC51437151}">
          <x14:formula1>
            <xm:f>'DROP DOWNS'!$E$4:$E$10</xm:f>
          </x14:formula1>
          <xm:sqref>M11:N18</xm:sqref>
        </x14:dataValidation>
        <x14:dataValidation type="list" allowBlank="1" showInputMessage="1" showErrorMessage="1" xr:uid="{1281C9D7-1387-49D2-B3CE-2999FC789F06}">
          <x14:formula1>
            <xm:f>'DROP DOWNS'!$C$4:$C$5</xm:f>
          </x14:formula1>
          <xm:sqref>Q13:Q18 L11 Q11 L13:L18</xm:sqref>
        </x14:dataValidation>
        <x14:dataValidation type="list" allowBlank="1" showInputMessage="1" showErrorMessage="1" xr:uid="{5A836DD5-BC0B-46E8-A0B7-718D77F7F1EB}">
          <x14:formula1>
            <xm:f>Dropdowns!$B$2:$B$3</xm:f>
          </x14:formula1>
          <xm:sqref>W11:W17</xm:sqref>
        </x14:dataValidation>
        <x14:dataValidation type="list" allowBlank="1" showInputMessage="1" showErrorMessage="1" xr:uid="{BE1A50AF-B669-4FB9-9E68-8F3AD888450F}">
          <x14:formula1>
            <xm:f>'DROP DOWNS'!$C$10:$C$11</xm:f>
          </x14:formula1>
          <xm:sqref>T20</xm:sqref>
        </x14:dataValidation>
        <x14:dataValidation type="list" allowBlank="1" showInputMessage="1" showErrorMessage="1" xr:uid="{F92BBF0C-FA72-428C-8FA3-B7C1B55A17C2}">
          <x14:formula1>
            <xm:f>'DROP DOWNS'!$C$10:$C$12</xm:f>
          </x14:formula1>
          <xm:sqref>V20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95CF1-108E-4934-A7A3-DF09EAA5F580}">
  <sheetPr>
    <tabColor rgb="FFFFFF99"/>
  </sheetPr>
  <dimension ref="A1:Y45"/>
  <sheetViews>
    <sheetView showGridLines="0" zoomScale="70" zoomScaleNormal="70" workbookViewId="0">
      <selection activeCell="D21" sqref="D21"/>
    </sheetView>
  </sheetViews>
  <sheetFormatPr defaultColWidth="9.140625" defaultRowHeight="15" x14ac:dyDescent="0.25"/>
  <cols>
    <col min="2" max="2" width="14.7109375" customWidth="1"/>
    <col min="3" max="3" width="27.28515625" customWidth="1"/>
    <col min="4" max="4" width="60.7109375" customWidth="1"/>
    <col min="5" max="5" width="18.28515625" customWidth="1"/>
    <col min="6" max="9" width="11.7109375" customWidth="1"/>
    <col min="10" max="10" width="14.5703125" customWidth="1"/>
    <col min="11" max="11" width="17.42578125" customWidth="1"/>
    <col min="12" max="12" width="14.7109375" customWidth="1"/>
    <col min="13" max="13" width="4.7109375" hidden="1" customWidth="1"/>
    <col min="14" max="14" width="9.140625" style="84" hidden="1" customWidth="1"/>
    <col min="15" max="16" width="9.140625" hidden="1" customWidth="1"/>
    <col min="17" max="17" width="7.140625" hidden="1" customWidth="1"/>
  </cols>
  <sheetData>
    <row r="1" spans="1:25" x14ac:dyDescent="0.25">
      <c r="A1" s="1"/>
      <c r="B1" s="1"/>
      <c r="C1" s="1"/>
      <c r="D1" s="1"/>
      <c r="E1" s="1"/>
      <c r="F1" s="1"/>
      <c r="G1" s="1"/>
      <c r="H1" s="1"/>
      <c r="I1" s="1"/>
      <c r="J1" s="1"/>
      <c r="K1" s="1"/>
      <c r="L1" s="1"/>
      <c r="M1" s="1"/>
      <c r="N1" s="68"/>
      <c r="O1" s="1"/>
      <c r="P1" s="1"/>
      <c r="Q1" s="1"/>
      <c r="R1" s="1"/>
      <c r="S1" s="1"/>
      <c r="T1" s="1"/>
      <c r="U1" s="1"/>
      <c r="V1" s="1"/>
      <c r="W1" s="1"/>
      <c r="X1" s="1"/>
      <c r="Y1" s="1"/>
    </row>
    <row r="2" spans="1:25" ht="28.5" x14ac:dyDescent="0.25">
      <c r="A2" s="1"/>
      <c r="B2" s="218" t="s">
        <v>30</v>
      </c>
      <c r="C2" s="218"/>
      <c r="D2" s="218"/>
      <c r="E2" s="218"/>
      <c r="F2" s="218"/>
      <c r="G2" s="218"/>
      <c r="H2" s="218"/>
      <c r="I2" s="218"/>
      <c r="J2" s="218"/>
      <c r="K2" s="218"/>
      <c r="L2" s="218"/>
      <c r="M2" s="1"/>
      <c r="N2" s="68"/>
      <c r="O2" s="1"/>
      <c r="P2" s="1"/>
      <c r="Q2" s="1"/>
      <c r="R2" s="1"/>
      <c r="S2" s="1"/>
      <c r="T2" s="1"/>
      <c r="U2" s="1"/>
      <c r="V2" s="1"/>
      <c r="W2" s="1"/>
      <c r="X2" s="1"/>
      <c r="Y2" s="1"/>
    </row>
    <row r="3" spans="1:25" ht="6" customHeight="1" x14ac:dyDescent="0.25">
      <c r="A3" s="1"/>
      <c r="B3" s="1"/>
      <c r="C3" s="1"/>
      <c r="D3" s="1"/>
      <c r="E3" s="1"/>
      <c r="F3" s="1"/>
      <c r="G3" s="1"/>
      <c r="H3" s="1"/>
      <c r="I3" s="1"/>
      <c r="J3" s="1"/>
      <c r="K3" s="1"/>
      <c r="L3" s="1"/>
      <c r="M3" s="1"/>
      <c r="N3" s="68"/>
      <c r="O3" s="1"/>
      <c r="P3" s="1"/>
      <c r="Q3" s="1"/>
      <c r="R3" s="1"/>
      <c r="S3" s="1"/>
      <c r="T3" s="1"/>
      <c r="U3" s="1"/>
      <c r="V3" s="1"/>
      <c r="W3" s="1"/>
      <c r="X3" s="1"/>
      <c r="Y3" s="1"/>
    </row>
    <row r="4" spans="1:25" ht="40.5" customHeight="1" x14ac:dyDescent="0.25">
      <c r="A4" s="1"/>
      <c r="B4" s="237" t="s">
        <v>94</v>
      </c>
      <c r="C4" s="237"/>
      <c r="D4" s="237"/>
      <c r="E4" s="1"/>
      <c r="F4" s="1"/>
      <c r="G4" s="1"/>
      <c r="H4" s="1"/>
      <c r="I4" s="1"/>
      <c r="J4" s="1"/>
      <c r="K4" s="1"/>
      <c r="L4" s="1"/>
      <c r="M4" s="1"/>
      <c r="N4" s="68"/>
      <c r="O4" s="1"/>
      <c r="P4" s="1"/>
      <c r="Q4" s="1"/>
      <c r="R4" s="1"/>
      <c r="S4" s="1"/>
      <c r="T4" s="1"/>
      <c r="U4" s="1"/>
      <c r="V4" s="1"/>
      <c r="W4" s="1"/>
      <c r="X4" s="1"/>
      <c r="Y4" s="1"/>
    </row>
    <row r="5" spans="1:25" ht="15" customHeight="1" x14ac:dyDescent="0.25">
      <c r="A5" s="1"/>
      <c r="B5" s="69" t="s">
        <v>32</v>
      </c>
      <c r="C5" s="69"/>
      <c r="D5" s="69"/>
      <c r="E5" s="228" t="s">
        <v>1</v>
      </c>
      <c r="F5" s="228"/>
      <c r="G5" s="228"/>
      <c r="H5" s="228"/>
      <c r="I5" s="69"/>
      <c r="J5" s="69"/>
      <c r="K5" s="69"/>
      <c r="L5" s="69"/>
      <c r="M5" s="1"/>
      <c r="N5" s="68"/>
      <c r="O5" s="1"/>
      <c r="P5" s="1"/>
      <c r="Q5" s="1"/>
      <c r="R5" s="1"/>
      <c r="S5" s="1"/>
      <c r="T5" s="1"/>
      <c r="U5" s="1"/>
      <c r="V5" s="1"/>
      <c r="W5" s="1"/>
      <c r="X5" s="1"/>
      <c r="Y5" s="1"/>
    </row>
    <row r="6" spans="1:25" ht="9" customHeight="1" x14ac:dyDescent="0.25">
      <c r="A6" s="1"/>
      <c r="B6" s="69"/>
      <c r="C6" s="69"/>
      <c r="D6" s="69"/>
      <c r="E6" s="228"/>
      <c r="F6" s="228"/>
      <c r="G6" s="228"/>
      <c r="H6" s="228"/>
      <c r="I6" s="69"/>
      <c r="J6" s="69"/>
      <c r="K6" s="69"/>
      <c r="L6" s="69"/>
      <c r="M6" s="1"/>
      <c r="N6" s="68"/>
      <c r="O6" s="1"/>
      <c r="P6" s="1"/>
      <c r="Q6" s="1"/>
      <c r="R6" s="1"/>
      <c r="S6" s="1"/>
      <c r="T6" s="1"/>
      <c r="U6" s="1"/>
      <c r="V6" s="1"/>
      <c r="W6" s="1"/>
      <c r="X6" s="1"/>
      <c r="Y6" s="1"/>
    </row>
    <row r="7" spans="1:25" ht="15.75" x14ac:dyDescent="0.25">
      <c r="A7" s="1"/>
      <c r="B7" s="227" t="s">
        <v>33</v>
      </c>
      <c r="C7" s="227"/>
      <c r="D7" s="227"/>
      <c r="E7" s="227"/>
      <c r="F7" s="227"/>
      <c r="G7" s="227"/>
      <c r="H7" s="227"/>
      <c r="I7" s="227"/>
      <c r="J7" s="227"/>
      <c r="K7" s="227"/>
      <c r="L7" s="227"/>
      <c r="M7" s="227"/>
      <c r="N7" s="227"/>
      <c r="O7" s="227"/>
      <c r="P7" s="227"/>
      <c r="Q7" s="1"/>
      <c r="R7" s="1"/>
      <c r="S7" s="1"/>
      <c r="T7" s="1"/>
      <c r="U7" s="1"/>
      <c r="V7" s="1"/>
      <c r="W7" s="1"/>
      <c r="X7" s="1"/>
      <c r="Y7" s="1"/>
    </row>
    <row r="8" spans="1:25" ht="15.75" x14ac:dyDescent="0.25">
      <c r="A8" s="1"/>
      <c r="B8" s="227" t="s">
        <v>95</v>
      </c>
      <c r="C8" s="227"/>
      <c r="D8" s="227"/>
      <c r="E8" s="227"/>
      <c r="F8" s="227"/>
      <c r="G8" s="227"/>
      <c r="H8" s="227"/>
      <c r="I8" s="227"/>
      <c r="J8" s="227"/>
      <c r="K8" s="227"/>
      <c r="L8" s="227"/>
      <c r="M8" s="227"/>
      <c r="N8" s="227"/>
      <c r="O8" s="227"/>
      <c r="P8" s="71"/>
      <c r="Q8" s="1"/>
      <c r="R8" s="1"/>
      <c r="S8" s="1"/>
      <c r="T8" s="1"/>
      <c r="U8" s="1"/>
      <c r="V8" s="1"/>
      <c r="W8" s="1"/>
      <c r="X8" s="1"/>
      <c r="Y8" s="1"/>
    </row>
    <row r="9" spans="1:25" ht="15.75" x14ac:dyDescent="0.25">
      <c r="A9" s="1"/>
      <c r="B9" s="227" t="s">
        <v>35</v>
      </c>
      <c r="C9" s="227"/>
      <c r="D9" s="227"/>
      <c r="E9" s="227"/>
      <c r="F9" s="227"/>
      <c r="G9" s="227"/>
      <c r="H9" s="227"/>
      <c r="I9" s="227"/>
      <c r="J9" s="227"/>
      <c r="K9" s="227"/>
      <c r="L9" s="227"/>
      <c r="M9" s="227"/>
      <c r="N9" s="227"/>
      <c r="O9" s="227"/>
      <c r="P9" s="71"/>
      <c r="Q9" s="1"/>
      <c r="R9" s="1"/>
      <c r="S9" s="1"/>
      <c r="T9" s="1"/>
      <c r="U9" s="1"/>
      <c r="V9" s="1"/>
      <c r="W9" s="1"/>
      <c r="X9" s="1"/>
      <c r="Y9" s="1"/>
    </row>
    <row r="10" spans="1:25" s="74" customFormat="1" ht="15" customHeight="1" x14ac:dyDescent="0.3">
      <c r="A10" s="72"/>
      <c r="B10" s="227" t="s">
        <v>36</v>
      </c>
      <c r="C10" s="227"/>
      <c r="D10" s="227"/>
      <c r="E10" s="227"/>
      <c r="F10" s="227"/>
      <c r="G10" s="227"/>
      <c r="H10" s="227"/>
      <c r="I10" s="227"/>
      <c r="J10" s="227"/>
      <c r="K10" s="227"/>
      <c r="L10" s="227"/>
      <c r="M10" s="227"/>
      <c r="N10" s="73"/>
      <c r="O10" s="71"/>
      <c r="P10" s="71"/>
      <c r="Q10" s="72"/>
      <c r="R10" s="72"/>
      <c r="S10" s="72"/>
      <c r="T10" s="72"/>
      <c r="U10" s="72"/>
      <c r="V10" s="72"/>
      <c r="W10" s="72"/>
      <c r="X10" s="72"/>
      <c r="Y10" s="72"/>
    </row>
    <row r="11" spans="1:25" s="74" customFormat="1" ht="15" customHeight="1" x14ac:dyDescent="0.3">
      <c r="A11" s="72"/>
      <c r="B11" s="227" t="s">
        <v>37</v>
      </c>
      <c r="C11" s="227"/>
      <c r="D11" s="227"/>
      <c r="E11" s="227"/>
      <c r="F11" s="227"/>
      <c r="G11" s="227"/>
      <c r="H11" s="227"/>
      <c r="I11" s="227"/>
      <c r="J11" s="227"/>
      <c r="K11" s="227"/>
      <c r="L11" s="227"/>
      <c r="M11" s="227"/>
      <c r="N11" s="75"/>
      <c r="O11" s="70"/>
      <c r="P11" s="71"/>
      <c r="Q11" s="72"/>
      <c r="R11" s="72"/>
      <c r="S11" s="72"/>
      <c r="T11" s="72"/>
      <c r="U11" s="72"/>
      <c r="V11" s="72"/>
      <c r="W11" s="72"/>
      <c r="X11" s="72"/>
      <c r="Y11" s="72"/>
    </row>
    <row r="12" spans="1:25" s="74" customFormat="1" ht="15" customHeight="1" x14ac:dyDescent="0.3">
      <c r="A12" s="72"/>
      <c r="B12" s="227" t="s">
        <v>38</v>
      </c>
      <c r="C12" s="227"/>
      <c r="D12" s="227"/>
      <c r="E12" s="227"/>
      <c r="F12" s="227"/>
      <c r="G12" s="227"/>
      <c r="H12" s="227"/>
      <c r="I12" s="227"/>
      <c r="J12" s="227"/>
      <c r="K12" s="227"/>
      <c r="L12" s="227"/>
      <c r="M12" s="227"/>
      <c r="N12" s="227"/>
      <c r="O12" s="227"/>
      <c r="P12" s="71"/>
      <c r="Q12" s="72"/>
      <c r="R12" s="72"/>
      <c r="S12" s="72"/>
      <c r="T12" s="72"/>
      <c r="U12" s="72"/>
      <c r="V12" s="72"/>
      <c r="W12" s="72"/>
      <c r="X12" s="72"/>
      <c r="Y12" s="72"/>
    </row>
    <row r="13" spans="1:25" s="74" customFormat="1" ht="15" customHeight="1" x14ac:dyDescent="0.3">
      <c r="A13" s="72"/>
      <c r="B13" s="304" t="s">
        <v>96</v>
      </c>
      <c r="C13" s="227"/>
      <c r="D13" s="227"/>
      <c r="E13" s="227"/>
      <c r="F13" s="227"/>
      <c r="G13" s="227"/>
      <c r="H13" s="227"/>
      <c r="I13" s="227"/>
      <c r="J13" s="227"/>
      <c r="K13" s="227"/>
      <c r="L13" s="227"/>
      <c r="M13" s="227"/>
      <c r="N13" s="227"/>
      <c r="O13" s="227"/>
      <c r="P13" s="71"/>
      <c r="Q13" s="72"/>
      <c r="R13" s="72"/>
      <c r="S13" s="72"/>
      <c r="T13" s="72"/>
      <c r="U13" s="72"/>
      <c r="V13" s="72"/>
      <c r="W13" s="72"/>
      <c r="X13" s="72"/>
      <c r="Y13" s="72"/>
    </row>
    <row r="14" spans="1:25" ht="15.75" thickBot="1" x14ac:dyDescent="0.3">
      <c r="A14" s="1"/>
      <c r="B14" s="1"/>
      <c r="C14" s="1"/>
      <c r="D14" s="1"/>
      <c r="E14" s="1"/>
      <c r="F14" s="1"/>
      <c r="G14" s="1"/>
      <c r="H14" s="1"/>
      <c r="I14" s="1"/>
      <c r="J14" s="1"/>
      <c r="K14" s="1"/>
      <c r="L14" s="1"/>
      <c r="M14" s="1"/>
      <c r="N14" s="68"/>
      <c r="O14" s="1"/>
      <c r="P14" s="1"/>
      <c r="Q14" s="1"/>
      <c r="R14" s="1"/>
      <c r="S14" s="1"/>
      <c r="T14" s="1"/>
      <c r="U14" s="1"/>
      <c r="V14" s="1"/>
      <c r="W14" s="1"/>
      <c r="X14" s="1"/>
      <c r="Y14" s="1"/>
    </row>
    <row r="15" spans="1:25" ht="15.75" thickBot="1" x14ac:dyDescent="0.3">
      <c r="A15" s="1"/>
      <c r="B15" s="230" t="s">
        <v>40</v>
      </c>
      <c r="C15" s="230" t="s">
        <v>41</v>
      </c>
      <c r="D15" s="230" t="s">
        <v>42</v>
      </c>
      <c r="E15" s="230" t="s">
        <v>43</v>
      </c>
      <c r="F15" s="305" t="s">
        <v>44</v>
      </c>
      <c r="G15" s="306"/>
      <c r="H15" s="307"/>
      <c r="I15" s="305" t="s">
        <v>97</v>
      </c>
      <c r="J15" s="306"/>
      <c r="K15" s="307"/>
      <c r="L15" s="230" t="s">
        <v>45</v>
      </c>
      <c r="M15" s="1"/>
      <c r="N15" s="68"/>
      <c r="O15" s="1"/>
      <c r="P15" s="1"/>
      <c r="Q15" s="1"/>
      <c r="R15" s="1"/>
      <c r="S15" s="1"/>
      <c r="T15" s="1"/>
      <c r="U15" s="1"/>
      <c r="V15" s="1"/>
      <c r="W15" s="1"/>
      <c r="X15" s="1"/>
      <c r="Y15" s="1"/>
    </row>
    <row r="16" spans="1:25" ht="68.25" customHeight="1" thickBot="1" x14ac:dyDescent="0.3">
      <c r="A16" s="1"/>
      <c r="B16" s="231"/>
      <c r="C16" s="231"/>
      <c r="D16" s="231"/>
      <c r="E16" s="231"/>
      <c r="F16" s="76" t="s">
        <v>46</v>
      </c>
      <c r="G16" s="76" t="s">
        <v>98</v>
      </c>
      <c r="H16" s="76" t="s">
        <v>99</v>
      </c>
      <c r="I16" s="76" t="s">
        <v>100</v>
      </c>
      <c r="J16" s="76" t="s">
        <v>101</v>
      </c>
      <c r="K16" s="76" t="s">
        <v>102</v>
      </c>
      <c r="L16" s="231"/>
      <c r="M16" s="1"/>
      <c r="N16" s="68"/>
      <c r="O16" s="1"/>
      <c r="P16" s="1"/>
      <c r="Q16" s="1"/>
      <c r="R16" s="1"/>
      <c r="S16" s="1"/>
      <c r="T16" s="1"/>
      <c r="U16" s="1"/>
      <c r="V16" s="1"/>
      <c r="W16" s="1"/>
      <c r="X16" s="1"/>
      <c r="Y16" s="1"/>
    </row>
    <row r="17" spans="1:25" ht="39.950000000000003" customHeight="1" thickBot="1" x14ac:dyDescent="0.3">
      <c r="A17" s="77" t="s">
        <v>47</v>
      </c>
      <c r="B17" s="78">
        <v>1</v>
      </c>
      <c r="C17" s="78" t="s">
        <v>103</v>
      </c>
      <c r="D17" s="78" t="s">
        <v>104</v>
      </c>
      <c r="E17" s="79">
        <v>45733</v>
      </c>
      <c r="F17" s="80" t="b">
        <v>1</v>
      </c>
      <c r="G17" s="80" t="b">
        <v>0</v>
      </c>
      <c r="H17" s="80" t="b">
        <v>0</v>
      </c>
      <c r="I17" s="80" t="b">
        <v>0</v>
      </c>
      <c r="J17" s="80" t="b">
        <v>1</v>
      </c>
      <c r="K17" s="80" t="b">
        <v>0</v>
      </c>
      <c r="L17" s="81" t="b">
        <v>0</v>
      </c>
      <c r="M17" s="82" t="s">
        <v>47</v>
      </c>
      <c r="N17" s="68"/>
      <c r="O17" s="1"/>
      <c r="P17" s="1"/>
      <c r="Q17" s="1"/>
      <c r="R17" s="1"/>
      <c r="S17" s="1"/>
      <c r="T17" s="1"/>
      <c r="U17" s="1"/>
      <c r="V17" s="1"/>
      <c r="W17" s="1"/>
      <c r="X17" s="1"/>
      <c r="Y17" s="1"/>
    </row>
    <row r="18" spans="1:25" ht="39.950000000000003" customHeight="1" thickBot="1" x14ac:dyDescent="0.3">
      <c r="A18" s="1"/>
      <c r="B18" s="200"/>
      <c r="C18" s="86"/>
      <c r="D18" s="86"/>
      <c r="E18" s="87"/>
      <c r="F18" s="88" t="b">
        <v>0</v>
      </c>
      <c r="G18" s="88"/>
      <c r="H18" s="88"/>
      <c r="I18" s="88"/>
      <c r="J18" s="88"/>
      <c r="K18" s="88" t="b">
        <v>0</v>
      </c>
      <c r="L18" s="89" t="b">
        <v>0</v>
      </c>
      <c r="M18" s="68"/>
      <c r="N18" s="83" t="str">
        <f t="shared" ref="N18:N23" si="0">IF(B22="","FALSE",IF(F22=TRUE,"OK",IF(G22=TRUE,"OK",IF(H22=TRUE,"OK","FALSE"))))</f>
        <v>FALSE</v>
      </c>
      <c r="O18" s="83" t="str">
        <f t="shared" ref="O18:O23" si="1">IF(B22="","FALSE",IF(I22=TRUE,"OK",IF(J22=TRUE,"OK","FALSE")))</f>
        <v>FALSE</v>
      </c>
      <c r="P18" s="83" t="str">
        <f t="shared" ref="P18:P23" si="2">IF(B22="","FALSE",IF(F22=TRUE,"1",IF(G22=TRUE,"2",IF(H22=TRUE,"3","FALSE"))))</f>
        <v>FALSE</v>
      </c>
      <c r="Q18" s="83" t="str">
        <f t="shared" ref="Q18:Q23" si="3">IF(B22="","FALSE",IF(I22=TRUE,"1",IF(J22=TRUE,"2","FALSE")))</f>
        <v>FALSE</v>
      </c>
      <c r="R18" s="1"/>
      <c r="S18" s="1"/>
      <c r="T18" s="1"/>
      <c r="U18" s="1"/>
      <c r="V18" s="1"/>
      <c r="W18" s="1"/>
      <c r="X18" s="1"/>
      <c r="Y18" s="1"/>
    </row>
    <row r="19" spans="1:25" ht="39.950000000000003" customHeight="1" thickBot="1" x14ac:dyDescent="0.3">
      <c r="A19" s="1"/>
      <c r="B19" s="86"/>
      <c r="C19" s="86"/>
      <c r="D19" s="86"/>
      <c r="E19" s="87"/>
      <c r="F19" s="90" t="b">
        <v>0</v>
      </c>
      <c r="G19" s="90"/>
      <c r="H19" s="90"/>
      <c r="I19" s="90"/>
      <c r="J19" s="90" t="b">
        <v>0</v>
      </c>
      <c r="K19" s="90" t="b">
        <v>0</v>
      </c>
      <c r="L19" s="89" t="b">
        <v>0</v>
      </c>
      <c r="M19" s="68"/>
      <c r="N19" s="83" t="str">
        <f t="shared" si="0"/>
        <v>FALSE</v>
      </c>
      <c r="O19" s="83" t="str">
        <f t="shared" si="1"/>
        <v>FALSE</v>
      </c>
      <c r="P19" s="83" t="str">
        <f t="shared" si="2"/>
        <v>FALSE</v>
      </c>
      <c r="Q19" s="83" t="str">
        <f t="shared" si="3"/>
        <v>FALSE</v>
      </c>
      <c r="R19" s="1"/>
      <c r="S19" s="1"/>
      <c r="T19" s="1"/>
      <c r="U19" s="1"/>
      <c r="V19" s="1"/>
      <c r="W19" s="1"/>
      <c r="X19" s="1"/>
      <c r="Y19" s="1"/>
    </row>
    <row r="20" spans="1:25" ht="39.950000000000003" customHeight="1" thickBot="1" x14ac:dyDescent="0.3">
      <c r="A20" s="1"/>
      <c r="B20" s="85"/>
      <c r="C20" s="86"/>
      <c r="D20" s="86"/>
      <c r="E20" s="87"/>
      <c r="F20" s="88" t="b">
        <v>0</v>
      </c>
      <c r="G20" s="88"/>
      <c r="H20" s="88"/>
      <c r="I20" s="88"/>
      <c r="J20" s="88"/>
      <c r="K20" s="88" t="b">
        <v>0</v>
      </c>
      <c r="L20" s="89" t="b">
        <v>0</v>
      </c>
      <c r="M20" s="68"/>
      <c r="N20" s="83" t="str">
        <f t="shared" si="0"/>
        <v>FALSE</v>
      </c>
      <c r="O20" s="83" t="str">
        <f t="shared" si="1"/>
        <v>FALSE</v>
      </c>
      <c r="P20" s="83" t="str">
        <f t="shared" si="2"/>
        <v>FALSE</v>
      </c>
      <c r="Q20" s="83" t="str">
        <f t="shared" si="3"/>
        <v>FALSE</v>
      </c>
      <c r="R20" s="1"/>
      <c r="S20" s="1"/>
      <c r="T20" s="1"/>
      <c r="U20" s="1"/>
      <c r="V20" s="1"/>
      <c r="W20" s="1"/>
      <c r="X20" s="1"/>
      <c r="Y20" s="1"/>
    </row>
    <row r="21" spans="1:25" ht="39.950000000000003" customHeight="1" thickBot="1" x14ac:dyDescent="0.3">
      <c r="A21" s="1"/>
      <c r="B21" s="86"/>
      <c r="C21" s="86"/>
      <c r="D21" s="86"/>
      <c r="E21" s="87"/>
      <c r="F21" s="90"/>
      <c r="G21" s="90"/>
      <c r="H21" s="90"/>
      <c r="I21" s="90"/>
      <c r="J21" s="90"/>
      <c r="K21" s="90" t="b">
        <v>0</v>
      </c>
      <c r="L21" s="89"/>
      <c r="M21" s="68"/>
      <c r="N21" s="83" t="str">
        <f t="shared" si="0"/>
        <v>FALSE</v>
      </c>
      <c r="O21" s="83" t="str">
        <f t="shared" si="1"/>
        <v>FALSE</v>
      </c>
      <c r="P21" s="83" t="str">
        <f t="shared" si="2"/>
        <v>FALSE</v>
      </c>
      <c r="Q21" s="83" t="str">
        <f t="shared" si="3"/>
        <v>FALSE</v>
      </c>
      <c r="R21" s="1"/>
      <c r="S21" s="1"/>
      <c r="T21" s="1"/>
      <c r="U21" s="1"/>
      <c r="V21" s="1"/>
      <c r="W21" s="1"/>
      <c r="X21" s="1"/>
      <c r="Y21" s="1"/>
    </row>
    <row r="22" spans="1:25" ht="39.950000000000003" customHeight="1" thickBot="1" x14ac:dyDescent="0.3">
      <c r="A22" s="1"/>
      <c r="B22" s="85"/>
      <c r="C22" s="86"/>
      <c r="D22" s="86"/>
      <c r="E22" s="87"/>
      <c r="F22" s="90"/>
      <c r="G22" s="90"/>
      <c r="H22" s="90"/>
      <c r="I22" s="90"/>
      <c r="J22" s="90"/>
      <c r="K22" s="90" t="b">
        <v>0</v>
      </c>
      <c r="L22" s="89"/>
      <c r="M22" s="68"/>
      <c r="N22" s="83" t="str">
        <f t="shared" si="0"/>
        <v>FALSE</v>
      </c>
      <c r="O22" s="83" t="str">
        <f t="shared" si="1"/>
        <v>FALSE</v>
      </c>
      <c r="P22" s="83" t="str">
        <f t="shared" si="2"/>
        <v>FALSE</v>
      </c>
      <c r="Q22" s="83" t="str">
        <f t="shared" si="3"/>
        <v>FALSE</v>
      </c>
      <c r="R22" s="1"/>
      <c r="S22" s="1"/>
      <c r="T22" s="1"/>
      <c r="U22" s="1"/>
      <c r="V22" s="1"/>
      <c r="W22" s="1"/>
      <c r="X22" s="1"/>
      <c r="Y22" s="1"/>
    </row>
    <row r="23" spans="1:25" ht="39.950000000000003" customHeight="1" thickBot="1" x14ac:dyDescent="0.3">
      <c r="A23" s="1"/>
      <c r="B23" s="86"/>
      <c r="C23" s="86"/>
      <c r="D23" s="86"/>
      <c r="E23" s="87"/>
      <c r="F23" s="90" t="b">
        <v>0</v>
      </c>
      <c r="G23" s="90"/>
      <c r="H23" s="90"/>
      <c r="I23" s="90"/>
      <c r="J23" s="90" t="b">
        <v>0</v>
      </c>
      <c r="K23" s="90" t="b">
        <v>0</v>
      </c>
      <c r="L23" s="89" t="b">
        <v>0</v>
      </c>
      <c r="M23" s="68"/>
      <c r="N23" s="83" t="str">
        <f t="shared" si="0"/>
        <v>FALSE</v>
      </c>
      <c r="O23" s="83" t="str">
        <f t="shared" si="1"/>
        <v>FALSE</v>
      </c>
      <c r="P23" s="83" t="str">
        <f t="shared" si="2"/>
        <v>FALSE</v>
      </c>
      <c r="Q23" s="83" t="str">
        <f t="shared" si="3"/>
        <v>FALSE</v>
      </c>
      <c r="R23" s="1"/>
      <c r="S23" s="1"/>
      <c r="T23" s="1"/>
      <c r="U23" s="1"/>
      <c r="V23" s="1"/>
      <c r="W23" s="1"/>
      <c r="X23" s="1"/>
      <c r="Y23" s="1"/>
    </row>
    <row r="24" spans="1:25" ht="39.950000000000003" customHeight="1" thickBot="1" x14ac:dyDescent="0.3">
      <c r="A24" s="1"/>
      <c r="B24" s="85"/>
      <c r="C24" s="86"/>
      <c r="D24" s="86"/>
      <c r="E24" s="87"/>
      <c r="F24" s="88" t="b">
        <v>0</v>
      </c>
      <c r="G24" s="88"/>
      <c r="H24" s="88"/>
      <c r="I24" s="88"/>
      <c r="J24" s="88"/>
      <c r="K24" s="88" t="b">
        <v>0</v>
      </c>
      <c r="L24" s="89" t="b">
        <v>0</v>
      </c>
      <c r="M24" s="68"/>
      <c r="N24" s="83" t="str">
        <f>IF(B32="","FALSE",IF(F32=TRUE,"OK",IF(G32=TRUE,"OK",IF(H32=TRUE,"OK","FALSE"))))</f>
        <v>FALSE</v>
      </c>
      <c r="O24" s="83" t="str">
        <f>IF(B32="","FALSE",IF(I32=TRUE,"OK",IF(J32=TRUE,"OK","FALSE")))</f>
        <v>FALSE</v>
      </c>
      <c r="P24" s="83" t="str">
        <f>IF(B32="","FALSE",IF(F32=TRUE,"1",IF(G32=TRUE,"2",IF(H32=TRUE,"3","FALSE"))))</f>
        <v>FALSE</v>
      </c>
      <c r="Q24" s="83" t="str">
        <f>IF(B32="","FALSE",IF(I32=TRUE,"1",IF(J32=TRUE,"2","FALSE")))</f>
        <v>FALSE</v>
      </c>
      <c r="R24" s="1"/>
      <c r="S24" s="1"/>
      <c r="T24" s="1"/>
      <c r="U24" s="1"/>
      <c r="V24" s="1"/>
      <c r="W24" s="1"/>
      <c r="X24" s="1"/>
      <c r="Y24" s="1"/>
    </row>
    <row r="25" spans="1:25" ht="39.950000000000003" customHeight="1" thickBot="1" x14ac:dyDescent="0.3">
      <c r="A25" s="1"/>
      <c r="B25" s="86"/>
      <c r="C25" s="86"/>
      <c r="D25" s="86"/>
      <c r="E25" s="87"/>
      <c r="F25" s="90"/>
      <c r="G25" s="90"/>
      <c r="H25" s="90"/>
      <c r="I25" s="90"/>
      <c r="J25" s="90"/>
      <c r="K25" s="90" t="b">
        <v>0</v>
      </c>
      <c r="L25" s="89"/>
      <c r="M25" s="68"/>
      <c r="N25" s="83" t="str">
        <f>IF(B33="","FALSE",IF(F33=TRUE,"OK",IF(G33=TRUE,"OK",IF(H33=TRUE,"OK","FALSE"))))</f>
        <v>FALSE</v>
      </c>
      <c r="O25" s="83" t="str">
        <f>IF(B33="","FALSE",IF(I33=TRUE,"OK",IF(J33=TRUE,"OK","FALSE")))</f>
        <v>FALSE</v>
      </c>
      <c r="P25" s="83" t="str">
        <f>IF(B33="","FALSE",IF(F33=TRUE,"1",IF(G33=TRUE,"2",IF(H33=TRUE,"3","FALSE"))))</f>
        <v>FALSE</v>
      </c>
      <c r="Q25" s="83" t="str">
        <f>IF(B33="","FALSE",IF(I33=TRUE,"1",IF(J33=TRUE,"2","FALSE")))</f>
        <v>FALSE</v>
      </c>
      <c r="R25" s="1"/>
      <c r="S25" s="1"/>
      <c r="T25" s="1"/>
      <c r="U25" s="1"/>
      <c r="V25" s="1"/>
      <c r="W25" s="1"/>
      <c r="X25" s="1"/>
      <c r="Y25" s="1"/>
    </row>
    <row r="26" spans="1:25" ht="39.950000000000003" customHeight="1" thickBot="1" x14ac:dyDescent="0.3">
      <c r="A26" s="1"/>
      <c r="B26" s="85"/>
      <c r="C26" s="85"/>
      <c r="D26" s="85"/>
      <c r="E26" s="91"/>
      <c r="F26" s="88"/>
      <c r="G26" s="88"/>
      <c r="H26" s="88"/>
      <c r="I26" s="88"/>
      <c r="J26" s="88"/>
      <c r="K26" s="88" t="b">
        <v>0</v>
      </c>
      <c r="L26" s="92"/>
      <c r="M26" s="68"/>
      <c r="N26" s="83" t="str">
        <f>IF(B34="","FALSE",IF(F34=TRUE,"OK",IF(G34=TRUE,"OK",IF(H34=TRUE,"OK","FALSE"))))</f>
        <v>FALSE</v>
      </c>
      <c r="O26" s="83" t="str">
        <f>IF(B34="","FALSE",IF(I34=TRUE,"OK",IF(J34=TRUE,"OK","FALSE")))</f>
        <v>FALSE</v>
      </c>
      <c r="P26" s="83" t="str">
        <f>IF(B34="","FALSE",IF(F34=TRUE,"1",IF(G34=TRUE,"2",IF(H34=TRUE,"3","FALSE"))))</f>
        <v>FALSE</v>
      </c>
      <c r="Q26" s="83" t="str">
        <f>IF(B34="","FALSE",IF(I34=TRUE,"1",IF(J34=TRUE,"2","FALSE")))</f>
        <v>FALSE</v>
      </c>
      <c r="R26" s="1"/>
      <c r="S26" s="1"/>
      <c r="T26" s="1"/>
      <c r="U26" s="1"/>
      <c r="V26" s="1"/>
      <c r="W26" s="1"/>
      <c r="X26" s="1"/>
      <c r="Y26" s="1"/>
    </row>
    <row r="27" spans="1:25" ht="39.950000000000003" customHeight="1" thickBot="1" x14ac:dyDescent="0.3">
      <c r="A27" s="1"/>
      <c r="B27" s="86"/>
      <c r="C27" s="86"/>
      <c r="D27" s="86"/>
      <c r="E27" s="87"/>
      <c r="F27" s="90" t="b">
        <v>0</v>
      </c>
      <c r="G27" s="90" t="b">
        <v>0</v>
      </c>
      <c r="H27" s="90" t="b">
        <v>0</v>
      </c>
      <c r="I27" s="90" t="b">
        <v>0</v>
      </c>
      <c r="J27" s="90" t="b">
        <v>0</v>
      </c>
      <c r="K27" s="90" t="b">
        <v>0</v>
      </c>
      <c r="L27" s="89" t="b">
        <v>0</v>
      </c>
      <c r="M27" s="68"/>
      <c r="N27" s="83" t="str">
        <f>IF(B35="","FALSE",IF(F35=TRUE,"OK",IF(G35=TRUE,"OK",IF(H35=TRUE,"OK","FALSE"))))</f>
        <v>FALSE</v>
      </c>
      <c r="O27" s="83" t="str">
        <f>IF(B35="","FALSE",IF(I35=TRUE,"OK",IF(J35=TRUE,"OK","FALSE")))</f>
        <v>FALSE</v>
      </c>
      <c r="P27" s="83" t="str">
        <f>IF(B35="","FALSE",IF(F35=TRUE,"1",IF(G35=TRUE,"2",IF(H35=TRUE,"3","FALSE"))))</f>
        <v>FALSE</v>
      </c>
      <c r="Q27" s="83" t="str">
        <f>IF(B35="","FALSE",IF(I35=TRUE,"1",IF(J35=TRUE,"2","FALSE")))</f>
        <v>FALSE</v>
      </c>
      <c r="R27" s="1"/>
      <c r="S27" s="1"/>
      <c r="T27" s="1"/>
      <c r="U27" s="1"/>
      <c r="V27" s="1"/>
      <c r="W27" s="1"/>
      <c r="X27" s="1"/>
      <c r="Y27" s="1"/>
    </row>
    <row r="28" spans="1:25" s="1" customFormat="1" ht="39.950000000000003" customHeight="1" thickBot="1" x14ac:dyDescent="0.3">
      <c r="B28" s="86"/>
      <c r="C28" s="86"/>
      <c r="D28" s="86"/>
      <c r="E28" s="87"/>
      <c r="F28" s="90" t="b">
        <v>0</v>
      </c>
      <c r="G28" s="90" t="b">
        <v>0</v>
      </c>
      <c r="H28" s="90" t="b">
        <v>0</v>
      </c>
      <c r="I28" s="90" t="b">
        <v>0</v>
      </c>
      <c r="J28" s="90" t="b">
        <v>0</v>
      </c>
      <c r="K28" s="90" t="b">
        <v>0</v>
      </c>
      <c r="L28" s="89" t="b">
        <v>0</v>
      </c>
      <c r="N28" s="68"/>
    </row>
    <row r="29" spans="1:25" ht="39.950000000000003" customHeight="1" thickBot="1" x14ac:dyDescent="0.3">
      <c r="A29" s="1"/>
      <c r="B29" s="86"/>
      <c r="C29" s="86"/>
      <c r="D29" s="86"/>
      <c r="E29" s="87"/>
      <c r="F29" s="90" t="b">
        <v>0</v>
      </c>
      <c r="G29" s="90" t="b">
        <v>0</v>
      </c>
      <c r="H29" s="90" t="b">
        <v>0</v>
      </c>
      <c r="I29" s="90" t="b">
        <v>0</v>
      </c>
      <c r="J29" s="90" t="b">
        <v>0</v>
      </c>
      <c r="K29" s="90" t="b">
        <v>0</v>
      </c>
      <c r="L29" s="89" t="b">
        <v>0</v>
      </c>
      <c r="M29" s="1"/>
      <c r="N29" s="68"/>
      <c r="O29" s="1"/>
      <c r="P29" s="1"/>
      <c r="Q29" s="1"/>
      <c r="R29" s="1"/>
      <c r="S29" s="1"/>
      <c r="T29" s="1"/>
      <c r="U29" s="1"/>
      <c r="V29" s="1"/>
      <c r="W29" s="1"/>
      <c r="X29" s="1"/>
      <c r="Y29" s="1"/>
    </row>
    <row r="30" spans="1:25" ht="39.950000000000003" customHeight="1" thickBot="1" x14ac:dyDescent="0.3">
      <c r="A30" s="1"/>
      <c r="B30" s="86"/>
      <c r="C30" s="86"/>
      <c r="D30" s="86"/>
      <c r="E30" s="87"/>
      <c r="F30" s="90" t="b">
        <v>0</v>
      </c>
      <c r="G30" s="90" t="b">
        <v>0</v>
      </c>
      <c r="H30" s="90" t="b">
        <v>0</v>
      </c>
      <c r="I30" s="90" t="b">
        <v>0</v>
      </c>
      <c r="J30" s="90" t="b">
        <v>0</v>
      </c>
      <c r="K30" s="90" t="b">
        <v>0</v>
      </c>
      <c r="L30" s="89" t="b">
        <v>0</v>
      </c>
      <c r="M30" s="1"/>
      <c r="N30" s="68"/>
      <c r="O30" s="1"/>
      <c r="P30" s="1"/>
      <c r="Q30" s="1"/>
      <c r="R30" s="1"/>
      <c r="S30" s="1"/>
      <c r="T30" s="1"/>
      <c r="U30" s="1"/>
      <c r="V30" s="1"/>
      <c r="W30" s="1"/>
      <c r="X30" s="1"/>
      <c r="Y30" s="1"/>
    </row>
    <row r="31" spans="1:25" ht="39.950000000000003" customHeight="1" thickBot="1" x14ac:dyDescent="0.3">
      <c r="A31" s="1"/>
      <c r="B31" s="86"/>
      <c r="C31" s="86"/>
      <c r="D31" s="86"/>
      <c r="E31" s="87"/>
      <c r="F31" s="90" t="b">
        <v>0</v>
      </c>
      <c r="G31" s="90" t="b">
        <v>0</v>
      </c>
      <c r="H31" s="90" t="b">
        <v>0</v>
      </c>
      <c r="I31" s="90" t="b">
        <v>0</v>
      </c>
      <c r="J31" s="90" t="b">
        <v>0</v>
      </c>
      <c r="K31" s="90" t="b">
        <v>0</v>
      </c>
      <c r="L31" s="89" t="b">
        <v>0</v>
      </c>
      <c r="M31" s="1"/>
      <c r="N31" s="68"/>
      <c r="O31" s="1"/>
      <c r="P31" s="1"/>
      <c r="Q31" s="1"/>
      <c r="R31" s="1"/>
      <c r="S31" s="1"/>
      <c r="T31" s="1"/>
      <c r="U31" s="1"/>
      <c r="V31" s="1"/>
      <c r="W31" s="1"/>
      <c r="X31" s="1"/>
      <c r="Y31" s="1"/>
    </row>
    <row r="32" spans="1:25" ht="39.950000000000003" customHeight="1" thickBot="1" x14ac:dyDescent="0.3">
      <c r="A32" s="1"/>
      <c r="B32" s="86"/>
      <c r="C32" s="86"/>
      <c r="D32" s="86"/>
      <c r="E32" s="87"/>
      <c r="F32" s="90" t="b">
        <v>0</v>
      </c>
      <c r="G32" s="90" t="b">
        <v>0</v>
      </c>
      <c r="H32" s="90" t="b">
        <v>0</v>
      </c>
      <c r="I32" s="90" t="b">
        <v>0</v>
      </c>
      <c r="J32" s="90" t="b">
        <v>0</v>
      </c>
      <c r="K32" s="90" t="b">
        <v>0</v>
      </c>
      <c r="L32" s="89" t="b">
        <v>0</v>
      </c>
      <c r="M32" s="1"/>
      <c r="N32" s="68"/>
      <c r="O32" s="1"/>
      <c r="P32" s="1"/>
      <c r="Q32" s="1"/>
      <c r="R32" s="1"/>
      <c r="S32" s="1"/>
      <c r="T32" s="1"/>
      <c r="U32" s="1"/>
      <c r="V32" s="1"/>
      <c r="W32" s="1"/>
      <c r="X32" s="1"/>
      <c r="Y32" s="1"/>
    </row>
    <row r="33" spans="1:25" ht="39.950000000000003" customHeight="1" thickBot="1" x14ac:dyDescent="0.3">
      <c r="A33" s="1"/>
      <c r="B33" s="86"/>
      <c r="C33" s="86"/>
      <c r="D33" s="86"/>
      <c r="E33" s="87"/>
      <c r="F33" s="90" t="b">
        <v>0</v>
      </c>
      <c r="G33" s="90" t="b">
        <v>0</v>
      </c>
      <c r="H33" s="90" t="b">
        <v>0</v>
      </c>
      <c r="I33" s="90" t="b">
        <v>0</v>
      </c>
      <c r="J33" s="90" t="b">
        <v>0</v>
      </c>
      <c r="K33" s="90" t="b">
        <v>0</v>
      </c>
      <c r="L33" s="89" t="b">
        <v>0</v>
      </c>
      <c r="M33" s="1"/>
      <c r="N33" s="68"/>
      <c r="O33" s="1"/>
      <c r="P33" s="1"/>
      <c r="Q33" s="1"/>
      <c r="R33" s="1"/>
      <c r="S33" s="1"/>
      <c r="T33" s="1"/>
      <c r="U33" s="1"/>
      <c r="V33" s="1"/>
      <c r="W33" s="1"/>
      <c r="X33" s="1"/>
      <c r="Y33" s="1"/>
    </row>
    <row r="34" spans="1:25" ht="39.950000000000003" customHeight="1" thickBot="1" x14ac:dyDescent="0.3">
      <c r="A34" s="1"/>
      <c r="B34" s="86"/>
      <c r="C34" s="86"/>
      <c r="D34" s="86"/>
      <c r="E34" s="87"/>
      <c r="F34" s="90" t="b">
        <v>0</v>
      </c>
      <c r="G34" s="90" t="b">
        <v>0</v>
      </c>
      <c r="H34" s="90" t="b">
        <v>0</v>
      </c>
      <c r="I34" s="90" t="b">
        <v>0</v>
      </c>
      <c r="J34" s="90" t="b">
        <v>0</v>
      </c>
      <c r="K34" s="90" t="b">
        <v>0</v>
      </c>
      <c r="L34" s="89" t="b">
        <v>0</v>
      </c>
      <c r="M34" s="1"/>
      <c r="N34" s="68"/>
      <c r="O34" s="1"/>
      <c r="P34" s="1"/>
      <c r="Q34" s="1"/>
      <c r="R34" s="1"/>
      <c r="S34" s="1"/>
      <c r="T34" s="1"/>
      <c r="U34" s="1"/>
      <c r="V34" s="1"/>
      <c r="W34" s="1"/>
      <c r="X34" s="1"/>
      <c r="Y34" s="1"/>
    </row>
    <row r="35" spans="1:25" ht="39.950000000000003" customHeight="1" thickBot="1" x14ac:dyDescent="0.3">
      <c r="A35" s="1"/>
      <c r="B35" s="86"/>
      <c r="C35" s="86"/>
      <c r="D35" s="86"/>
      <c r="E35" s="87"/>
      <c r="F35" s="90" t="b">
        <v>0</v>
      </c>
      <c r="G35" s="90" t="b">
        <v>0</v>
      </c>
      <c r="H35" s="90" t="b">
        <v>0</v>
      </c>
      <c r="I35" s="90" t="b">
        <v>0</v>
      </c>
      <c r="J35" s="90" t="b">
        <v>0</v>
      </c>
      <c r="K35" s="90" t="b">
        <v>0</v>
      </c>
      <c r="L35" s="89" t="b">
        <v>0</v>
      </c>
      <c r="M35" s="1"/>
      <c r="N35" s="68"/>
      <c r="O35" s="1"/>
      <c r="P35" s="1"/>
      <c r="Q35" s="1"/>
      <c r="R35" s="1"/>
      <c r="S35" s="1"/>
      <c r="T35" s="1"/>
      <c r="U35" s="1"/>
      <c r="V35" s="1"/>
      <c r="W35" s="1"/>
      <c r="X35" s="1"/>
      <c r="Y35" s="1"/>
    </row>
    <row r="36" spans="1:25" ht="39.950000000000003" customHeight="1" thickBot="1" x14ac:dyDescent="0.3">
      <c r="A36" s="1"/>
      <c r="B36" s="86"/>
      <c r="C36" s="86"/>
      <c r="D36" s="86"/>
      <c r="E36" s="87"/>
      <c r="F36" s="90" t="b">
        <v>0</v>
      </c>
      <c r="G36" s="90" t="b">
        <v>0</v>
      </c>
      <c r="H36" s="90" t="b">
        <v>0</v>
      </c>
      <c r="I36" s="90" t="b">
        <v>0</v>
      </c>
      <c r="J36" s="90" t="b">
        <v>0</v>
      </c>
      <c r="K36" s="90" t="b">
        <v>0</v>
      </c>
      <c r="L36" s="89" t="b">
        <v>0</v>
      </c>
      <c r="M36" s="1"/>
      <c r="N36" s="68"/>
      <c r="O36" s="1"/>
      <c r="P36" s="1"/>
      <c r="Q36" s="1"/>
      <c r="R36" s="1"/>
      <c r="S36" s="1"/>
      <c r="T36" s="1"/>
      <c r="U36" s="1"/>
      <c r="V36" s="1"/>
      <c r="W36" s="1"/>
      <c r="X36" s="1"/>
      <c r="Y36" s="1"/>
    </row>
    <row r="37" spans="1:25" ht="15.75" x14ac:dyDescent="0.25">
      <c r="A37" s="1"/>
      <c r="B37" s="303" t="s">
        <v>50</v>
      </c>
      <c r="C37" s="303"/>
      <c r="D37" s="303"/>
      <c r="E37" s="303"/>
      <c r="F37" s="303"/>
      <c r="G37" s="170" t="s">
        <v>93</v>
      </c>
      <c r="H37" s="63"/>
      <c r="I37" s="63"/>
      <c r="J37" s="63"/>
      <c r="K37" s="63"/>
      <c r="L37" s="1"/>
      <c r="M37" s="1"/>
      <c r="N37" s="68"/>
      <c r="O37" s="1"/>
      <c r="P37" s="1"/>
      <c r="Q37" s="1"/>
      <c r="R37" s="1"/>
      <c r="S37" s="1"/>
      <c r="T37" s="1"/>
      <c r="U37" s="1"/>
      <c r="V37" s="1"/>
      <c r="W37" s="1"/>
      <c r="X37" s="1"/>
      <c r="Y37" s="1"/>
    </row>
    <row r="38" spans="1:25" x14ac:dyDescent="0.25">
      <c r="B38" s="1"/>
      <c r="C38" s="1"/>
      <c r="D38" s="1"/>
      <c r="E38" s="1"/>
      <c r="F38" s="1"/>
      <c r="G38" s="1"/>
      <c r="H38" s="1"/>
      <c r="I38" s="1"/>
      <c r="J38" s="1"/>
      <c r="K38" s="1"/>
      <c r="L38" s="1"/>
    </row>
    <row r="39" spans="1:25" x14ac:dyDescent="0.25">
      <c r="B39" s="1"/>
      <c r="C39" s="1"/>
      <c r="D39" s="1"/>
      <c r="E39" s="1"/>
      <c r="F39" s="1"/>
      <c r="G39" s="1"/>
      <c r="H39" s="1"/>
      <c r="I39" s="1"/>
      <c r="J39" s="1"/>
      <c r="K39" s="1"/>
      <c r="L39" s="1"/>
    </row>
    <row r="40" spans="1:25" x14ac:dyDescent="0.25">
      <c r="B40" s="1"/>
      <c r="C40" s="1"/>
      <c r="D40" s="1"/>
      <c r="E40" s="1"/>
      <c r="F40" s="1"/>
      <c r="G40" s="1"/>
      <c r="H40" s="1"/>
      <c r="I40" s="1"/>
      <c r="J40" s="1"/>
      <c r="K40" s="1"/>
      <c r="L40" s="1"/>
    </row>
    <row r="41" spans="1:25" x14ac:dyDescent="0.25">
      <c r="B41" s="1"/>
      <c r="C41" s="1"/>
      <c r="D41" s="1"/>
      <c r="E41" s="1"/>
      <c r="F41" s="1"/>
      <c r="G41" s="1"/>
      <c r="H41" s="1"/>
      <c r="I41" s="1"/>
      <c r="J41" s="1"/>
      <c r="K41" s="1"/>
      <c r="L41" s="1"/>
    </row>
    <row r="42" spans="1:25" x14ac:dyDescent="0.25">
      <c r="B42" s="1"/>
      <c r="C42" s="1"/>
      <c r="D42" s="1"/>
      <c r="E42" s="1"/>
      <c r="F42" s="1"/>
      <c r="G42" s="1"/>
      <c r="H42" s="1"/>
      <c r="I42" s="1"/>
      <c r="J42" s="1"/>
      <c r="K42" s="1"/>
      <c r="L42" s="1"/>
    </row>
    <row r="43" spans="1:25" x14ac:dyDescent="0.25">
      <c r="B43" s="1"/>
      <c r="C43" s="1"/>
      <c r="D43" s="1"/>
      <c r="E43" s="1"/>
      <c r="F43" s="1"/>
      <c r="G43" s="1"/>
      <c r="H43" s="1"/>
      <c r="I43" s="1"/>
      <c r="J43" s="1"/>
      <c r="K43" s="1"/>
      <c r="L43" s="1"/>
    </row>
    <row r="44" spans="1:25" x14ac:dyDescent="0.25">
      <c r="B44" s="1"/>
      <c r="C44" s="1"/>
      <c r="D44" s="1"/>
      <c r="E44" s="1"/>
      <c r="F44" s="1"/>
      <c r="G44" s="1"/>
      <c r="H44" s="1"/>
      <c r="I44" s="1"/>
      <c r="J44" s="1"/>
      <c r="K44" s="1"/>
      <c r="L44" s="1"/>
    </row>
    <row r="45" spans="1:25" x14ac:dyDescent="0.25">
      <c r="B45" s="1"/>
      <c r="C45" s="1"/>
      <c r="D45" s="1"/>
      <c r="E45" s="1"/>
      <c r="F45" s="1"/>
      <c r="G45" s="1"/>
      <c r="H45" s="1"/>
      <c r="I45" s="1"/>
      <c r="J45" s="1"/>
      <c r="K45" s="1"/>
      <c r="L45" s="1"/>
    </row>
  </sheetData>
  <sheetProtection algorithmName="SHA-512" hashValue="4KkfGMaASrCbeSuQ0VBt3GoqR176Qi9B8UCBybocKHhadv4HdWTkooI2LdvmUXJ11ee0UrXAMlGis+p1T46iSA==" saltValue="xS87wi+7QdbmsjW5jUVXhw==" spinCount="100000" sheet="1" selectLockedCells="1"/>
  <mergeCells count="18">
    <mergeCell ref="B2:L2"/>
    <mergeCell ref="L15:L16"/>
    <mergeCell ref="B12:O12"/>
    <mergeCell ref="B11:M11"/>
    <mergeCell ref="B7:P7"/>
    <mergeCell ref="B8:O8"/>
    <mergeCell ref="B10:M10"/>
    <mergeCell ref="B15:B16"/>
    <mergeCell ref="C15:C16"/>
    <mergeCell ref="D15:D16"/>
    <mergeCell ref="E15:E16"/>
    <mergeCell ref="F15:H15"/>
    <mergeCell ref="B4:D4"/>
    <mergeCell ref="B37:F37"/>
    <mergeCell ref="B9:O9"/>
    <mergeCell ref="B13:O13"/>
    <mergeCell ref="E5:H6"/>
    <mergeCell ref="I15:K15"/>
  </mergeCells>
  <phoneticPr fontId="33" type="noConversion"/>
  <conditionalFormatting sqref="B18:L23">
    <cfRule type="containsBlanks" dxfId="494" priority="8">
      <formula>LEN(TRIM(B18))=0</formula>
    </cfRule>
  </conditionalFormatting>
  <conditionalFormatting sqref="B24:L36">
    <cfRule type="containsBlanks" dxfId="493" priority="111">
      <formula>LEN(TRIM(B24))=0</formula>
    </cfRule>
  </conditionalFormatting>
  <conditionalFormatting sqref="C18:E36">
    <cfRule type="notContainsBlanks" dxfId="492" priority="6">
      <formula>LEN(TRIM(C18))&gt;0</formula>
    </cfRule>
  </conditionalFormatting>
  <conditionalFormatting sqref="C18:H36 L18:L36">
    <cfRule type="expression" dxfId="491" priority="109">
      <formula>$B18&gt;0</formula>
    </cfRule>
  </conditionalFormatting>
  <conditionalFormatting sqref="F18:F31 H18:H31">
    <cfRule type="expression" dxfId="490" priority="32">
      <formula>$P14="2"</formula>
    </cfRule>
  </conditionalFormatting>
  <conditionalFormatting sqref="F32:F36 H32:H36">
    <cfRule type="expression" dxfId="489" priority="121">
      <formula>$P24="2"</formula>
    </cfRule>
  </conditionalFormatting>
  <conditionalFormatting sqref="F18:G31">
    <cfRule type="expression" dxfId="488" priority="2">
      <formula>$P14="3"</formula>
    </cfRule>
  </conditionalFormatting>
  <conditionalFormatting sqref="F32:G36">
    <cfRule type="expression" dxfId="487" priority="125">
      <formula>$P24="3"</formula>
    </cfRule>
  </conditionalFormatting>
  <conditionalFormatting sqref="F18:H23">
    <cfRule type="expression" dxfId="486" priority="4">
      <formula>$N14="OK"</formula>
    </cfRule>
  </conditionalFormatting>
  <conditionalFormatting sqref="F24:H31">
    <cfRule type="expression" dxfId="485" priority="41">
      <formula>$N20="OK"</formula>
    </cfRule>
  </conditionalFormatting>
  <conditionalFormatting sqref="F32:H36">
    <cfRule type="expression" dxfId="484" priority="127">
      <formula>$N24="OK"</formula>
    </cfRule>
  </conditionalFormatting>
  <conditionalFormatting sqref="F18:L23">
    <cfRule type="containsText" dxfId="483" priority="7" operator="containsText" text="FALSE">
      <formula>NOT(ISERROR(SEARCH("FALSE",F18)))</formula>
    </cfRule>
  </conditionalFormatting>
  <conditionalFormatting sqref="F18:L36">
    <cfRule type="containsText" dxfId="482" priority="1" operator="containsText" text="TRUE">
      <formula>NOT(ISERROR(SEARCH("TRUE",F18)))</formula>
    </cfRule>
  </conditionalFormatting>
  <conditionalFormatting sqref="F24:L36">
    <cfRule type="containsText" dxfId="481" priority="110" operator="containsText" text="FALSE">
      <formula>NOT(ISERROR(SEARCH("FALSE",F24)))</formula>
    </cfRule>
  </conditionalFormatting>
  <conditionalFormatting sqref="G18:H31">
    <cfRule type="expression" dxfId="480" priority="3">
      <formula>$P14="1"</formula>
    </cfRule>
  </conditionalFormatting>
  <conditionalFormatting sqref="G32:H36">
    <cfRule type="expression" dxfId="479" priority="133">
      <formula>$P24="1"</formula>
    </cfRule>
  </conditionalFormatting>
  <conditionalFormatting sqref="I18:I31">
    <cfRule type="expression" dxfId="478" priority="40">
      <formula>$Q14="2"</formula>
    </cfRule>
  </conditionalFormatting>
  <conditionalFormatting sqref="I32:I36">
    <cfRule type="expression" dxfId="477" priority="135">
      <formula>$Q24="2"</formula>
    </cfRule>
  </conditionalFormatting>
  <conditionalFormatting sqref="I18:K23">
    <cfRule type="expression" dxfId="476" priority="5">
      <formula>$O14="OK"</formula>
    </cfRule>
  </conditionalFormatting>
  <conditionalFormatting sqref="I24:K31">
    <cfRule type="expression" dxfId="475" priority="43">
      <formula>$O20="OK"</formula>
    </cfRule>
  </conditionalFormatting>
  <conditionalFormatting sqref="I32:K36">
    <cfRule type="expression" dxfId="474" priority="137">
      <formula>$O24="OK"</formula>
    </cfRule>
  </conditionalFormatting>
  <conditionalFormatting sqref="J18:K31">
    <cfRule type="expression" dxfId="473" priority="26">
      <formula>$Q14="1"</formula>
    </cfRule>
  </conditionalFormatting>
  <conditionalFormatting sqref="J32:K36">
    <cfRule type="expression" dxfId="472" priority="139">
      <formula>$Q24="1"</formula>
    </cfRule>
  </conditionalFormatting>
  <dataValidations count="3">
    <dataValidation type="date" errorStyle="information" operator="equal" allowBlank="1" showInputMessage="1" showErrorMessage="1" errorTitle="Please Note" error="Please ensure this table is completed in full, per plot. _x000a__x000a_Houses with the same fittings can have one fittings list table completed, see tabs below" sqref="B22 B18" xr:uid="{D47E8B9D-61B5-4C97-A4DF-9E61DC249CE6}">
      <formula1>2958101</formula1>
    </dataValidation>
    <dataValidation type="custom" errorStyle="warning" allowBlank="1" showInputMessage="1" showErrorMessage="1" errorTitle="Please Review" error="It looks like one of your fittings doesn't meet the framework._x000a__x000a_Please review before applying." sqref="M18:M23" xr:uid="{F8BFBDCF-9710-48BA-B904-BE9BA6914719}">
      <formula1>$L22="YES"</formula1>
    </dataValidation>
    <dataValidation type="custom" errorStyle="warning" allowBlank="1" showInputMessage="1" showErrorMessage="1" errorTitle="Please Review" error="It looks like one of your fittings doesn't meet the framework._x000a__x000a_Please review before applying." sqref="M24:M27" xr:uid="{598442E8-19B6-44AC-B883-91B151E8CF13}">
      <formula1>$L32="YES"</formula1>
    </dataValidation>
  </dataValidations>
  <hyperlinks>
    <hyperlink ref="G37" r:id="rId1" xr:uid="{2CD3C9AD-4F04-46FA-8244-007C06A3551C}"/>
  </hyperlinks>
  <pageMargins left="0.7" right="0.7" top="0.75" bottom="0.75" header="0.3" footer="0.3"/>
  <pageSetup paperSize="9"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AE103-4BFC-4B54-85D2-38DDF6681F09}">
  <sheetPr>
    <tabColor rgb="FFFFFF99"/>
  </sheetPr>
  <dimension ref="A1:AL49"/>
  <sheetViews>
    <sheetView showGridLines="0" zoomScale="85" zoomScaleNormal="85" workbookViewId="0">
      <selection activeCell="G11" sqref="G11:G12"/>
    </sheetView>
  </sheetViews>
  <sheetFormatPr defaultColWidth="9.140625" defaultRowHeight="15" x14ac:dyDescent="0.25"/>
  <cols>
    <col min="1" max="1" width="3.5703125" customWidth="1"/>
    <col min="2" max="2" width="24.5703125" style="144" customWidth="1"/>
    <col min="3" max="3" width="20.5703125" customWidth="1"/>
    <col min="4" max="4" width="11.5703125" customWidth="1"/>
    <col min="5" max="5" width="15.7109375" customWidth="1"/>
    <col min="6" max="6" width="11.5703125" customWidth="1"/>
    <col min="7" max="7" width="51.85546875" customWidth="1"/>
    <col min="8" max="13" width="11.5703125" customWidth="1"/>
    <col min="14" max="14" width="9" customWidth="1"/>
    <col min="15" max="15" width="2.42578125" customWidth="1"/>
    <col min="16" max="16" width="19.140625" bestFit="1" customWidth="1"/>
    <col min="17" max="17" width="73.85546875" customWidth="1"/>
    <col min="18" max="19" width="2.7109375" customWidth="1"/>
    <col min="20" max="20" width="2.5703125" customWidth="1"/>
    <col min="21" max="21" width="19.140625" customWidth="1"/>
    <col min="22" max="22" width="13.7109375" customWidth="1"/>
    <col min="23" max="23" width="16.7109375" customWidth="1"/>
    <col min="24" max="24" width="13.7109375" customWidth="1"/>
    <col min="25" max="25" width="17.140625" customWidth="1"/>
    <col min="26" max="26" width="14.42578125" customWidth="1"/>
    <col min="27" max="27" width="2.85546875" customWidth="1"/>
  </cols>
  <sheetData>
    <row r="1" spans="1:38" ht="15.75" thickBot="1" x14ac:dyDescent="0.3">
      <c r="A1" s="1"/>
      <c r="B1" s="9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34.5" x14ac:dyDescent="0.25">
      <c r="A2" s="1"/>
      <c r="B2" s="237" t="s">
        <v>204</v>
      </c>
      <c r="C2" s="237"/>
      <c r="D2" s="237"/>
      <c r="E2" s="237"/>
      <c r="F2" s="1"/>
      <c r="G2" s="1"/>
      <c r="H2" s="1"/>
      <c r="I2" s="1"/>
      <c r="J2" s="1"/>
      <c r="K2" s="1"/>
      <c r="L2" s="1"/>
      <c r="M2" s="1"/>
      <c r="N2" s="1"/>
      <c r="O2" s="27"/>
      <c r="P2" s="238" t="s">
        <v>51</v>
      </c>
      <c r="Q2" s="238"/>
      <c r="R2" s="28"/>
      <c r="S2" s="33"/>
      <c r="T2" s="10"/>
      <c r="U2" s="239" t="s">
        <v>52</v>
      </c>
      <c r="V2" s="239"/>
      <c r="W2" s="10"/>
      <c r="X2" s="10"/>
      <c r="Y2" s="10"/>
      <c r="Z2" s="10"/>
      <c r="AA2" s="11"/>
      <c r="AB2" s="1"/>
      <c r="AC2" s="1"/>
      <c r="AD2" s="1"/>
      <c r="AE2" s="1"/>
      <c r="AF2" s="1"/>
      <c r="AG2" s="1"/>
      <c r="AH2" s="1"/>
      <c r="AI2" s="1"/>
      <c r="AJ2" s="1"/>
      <c r="AK2" s="1"/>
      <c r="AL2" s="1"/>
    </row>
    <row r="3" spans="1:38" ht="21" x14ac:dyDescent="0.25">
      <c r="A3" s="1"/>
      <c r="B3" s="93"/>
      <c r="C3" s="1"/>
      <c r="D3" s="1"/>
      <c r="E3" s="1"/>
      <c r="F3" s="1"/>
      <c r="G3" s="1"/>
      <c r="H3" s="1"/>
      <c r="I3" s="94"/>
      <c r="J3" s="94"/>
      <c r="K3" s="94"/>
      <c r="L3" s="94"/>
      <c r="M3" s="94"/>
      <c r="N3" s="1"/>
      <c r="O3" s="29"/>
      <c r="P3" s="240" t="s">
        <v>53</v>
      </c>
      <c r="Q3" s="240"/>
      <c r="R3" s="240"/>
      <c r="S3" s="34"/>
      <c r="T3" s="36"/>
      <c r="U3" s="241" t="s">
        <v>54</v>
      </c>
      <c r="V3" s="241"/>
      <c r="W3" s="241"/>
      <c r="X3" s="241"/>
      <c r="Y3" s="241"/>
      <c r="Z3" s="241"/>
      <c r="AA3" s="13"/>
      <c r="AB3" s="1"/>
      <c r="AC3" s="1"/>
      <c r="AD3" s="1"/>
      <c r="AE3" s="1"/>
      <c r="AF3" s="1"/>
      <c r="AG3" s="1"/>
      <c r="AH3" s="1"/>
      <c r="AI3" s="1"/>
      <c r="AJ3" s="1"/>
      <c r="AK3" s="1"/>
      <c r="AL3" s="1"/>
    </row>
    <row r="4" spans="1:38" ht="28.5" customHeight="1" x14ac:dyDescent="0.25">
      <c r="A4" s="1"/>
      <c r="B4" s="93"/>
      <c r="C4" s="6"/>
      <c r="D4" s="95"/>
      <c r="E4" s="6"/>
      <c r="F4" s="6"/>
      <c r="G4" s="96" t="s">
        <v>55</v>
      </c>
      <c r="H4" s="97" t="s">
        <v>1</v>
      </c>
      <c r="I4" s="98"/>
      <c r="J4" s="24"/>
      <c r="K4" s="24"/>
      <c r="L4" s="24"/>
      <c r="M4" s="24"/>
      <c r="N4" s="99"/>
      <c r="O4" s="29" t="s">
        <v>3</v>
      </c>
      <c r="P4" s="240"/>
      <c r="Q4" s="240"/>
      <c r="R4" s="240"/>
      <c r="S4" s="34"/>
      <c r="T4" s="36"/>
      <c r="U4" s="241"/>
      <c r="V4" s="241"/>
      <c r="W4" s="241"/>
      <c r="X4" s="241"/>
      <c r="Y4" s="241"/>
      <c r="Z4" s="241"/>
      <c r="AA4" s="13"/>
      <c r="AB4" s="1"/>
      <c r="AC4" s="1"/>
      <c r="AD4" s="1"/>
      <c r="AE4" s="1"/>
      <c r="AF4" s="1"/>
      <c r="AG4" s="1"/>
      <c r="AH4" s="1"/>
      <c r="AI4" s="1"/>
      <c r="AJ4" s="1"/>
      <c r="AK4" s="1"/>
      <c r="AL4" s="1"/>
    </row>
    <row r="5" spans="1:38" ht="14.1" customHeight="1" thickBot="1" x14ac:dyDescent="0.3">
      <c r="A5" s="6"/>
      <c r="B5" s="6"/>
      <c r="C5" s="6"/>
      <c r="D5" s="6"/>
      <c r="E5" s="6"/>
      <c r="F5" s="6"/>
      <c r="G5" s="1"/>
      <c r="H5" s="24"/>
      <c r="I5" s="24"/>
      <c r="J5" s="24"/>
      <c r="K5" s="24"/>
      <c r="L5" s="24"/>
      <c r="M5" s="24"/>
      <c r="N5" s="99"/>
      <c r="O5" s="29"/>
      <c r="P5" s="32"/>
      <c r="Q5" s="32"/>
      <c r="R5" s="32"/>
      <c r="S5" s="34"/>
      <c r="T5" s="36"/>
      <c r="U5" s="36"/>
      <c r="V5" s="36"/>
      <c r="W5" s="36"/>
      <c r="X5" s="36"/>
      <c r="Y5" s="36"/>
      <c r="Z5" s="36"/>
      <c r="AA5" s="13"/>
      <c r="AB5" s="1"/>
      <c r="AC5" s="1"/>
      <c r="AD5" s="1"/>
      <c r="AE5" s="1"/>
      <c r="AF5" s="1"/>
      <c r="AG5" s="1"/>
      <c r="AH5" s="1"/>
      <c r="AI5" s="1"/>
      <c r="AJ5" s="1"/>
      <c r="AK5" s="1"/>
      <c r="AL5" s="1"/>
    </row>
    <row r="6" spans="1:38" ht="20.100000000000001" customHeight="1" thickBot="1" x14ac:dyDescent="0.3">
      <c r="A6" s="6"/>
      <c r="B6" s="250" t="s">
        <v>105</v>
      </c>
      <c r="C6" s="250"/>
      <c r="D6" s="251"/>
      <c r="E6" s="316" t="s">
        <v>106</v>
      </c>
      <c r="F6" s="317"/>
      <c r="G6" s="158"/>
      <c r="H6" s="100"/>
      <c r="I6" s="1"/>
      <c r="J6" s="1"/>
      <c r="K6" s="1"/>
      <c r="L6" s="1"/>
      <c r="M6" s="1"/>
      <c r="N6" s="1"/>
      <c r="O6" s="29"/>
      <c r="P6" s="19" t="s">
        <v>57</v>
      </c>
      <c r="Q6" s="232"/>
      <c r="R6" s="233"/>
      <c r="S6" s="34"/>
      <c r="T6" s="101"/>
      <c r="U6" s="19" t="s">
        <v>57</v>
      </c>
      <c r="V6" s="234"/>
      <c r="W6" s="235"/>
      <c r="X6" s="235"/>
      <c r="Y6" s="235"/>
      <c r="Z6" s="236"/>
      <c r="AA6" s="13"/>
      <c r="AB6" s="1"/>
      <c r="AC6" s="1"/>
      <c r="AD6" s="1"/>
      <c r="AE6" s="1"/>
      <c r="AF6" s="1"/>
      <c r="AG6" s="1"/>
      <c r="AH6" s="1"/>
      <c r="AI6" s="1"/>
      <c r="AJ6" s="1"/>
      <c r="AK6" s="1"/>
      <c r="AL6" s="1"/>
    </row>
    <row r="7" spans="1:38" ht="20.100000000000001" customHeight="1" thickBot="1" x14ac:dyDescent="0.3">
      <c r="A7" s="1"/>
      <c r="B7" s="250" t="s">
        <v>107</v>
      </c>
      <c r="C7" s="250"/>
      <c r="D7" s="251"/>
      <c r="E7" s="316" t="s">
        <v>108</v>
      </c>
      <c r="F7" s="317"/>
      <c r="G7" s="159"/>
      <c r="H7" s="321" t="s">
        <v>109</v>
      </c>
      <c r="I7" s="322"/>
      <c r="J7" s="323"/>
      <c r="K7" s="1"/>
      <c r="L7" s="1"/>
      <c r="M7" s="1"/>
      <c r="N7" s="1"/>
      <c r="O7" s="29"/>
      <c r="P7" s="19" t="s">
        <v>60</v>
      </c>
      <c r="Q7" s="263"/>
      <c r="R7" s="264"/>
      <c r="S7" s="34"/>
      <c r="T7" s="101"/>
      <c r="U7" s="19" t="s">
        <v>60</v>
      </c>
      <c r="V7" s="234"/>
      <c r="W7" s="235"/>
      <c r="X7" s="235"/>
      <c r="Y7" s="235"/>
      <c r="Z7" s="236"/>
      <c r="AA7" s="13"/>
      <c r="AB7" s="1"/>
      <c r="AC7" s="1"/>
      <c r="AD7" s="1"/>
      <c r="AE7" s="1"/>
      <c r="AF7" s="1"/>
      <c r="AG7" s="1"/>
      <c r="AH7" s="1"/>
      <c r="AI7" s="1"/>
      <c r="AJ7" s="1"/>
      <c r="AK7" s="1"/>
      <c r="AL7" s="1"/>
    </row>
    <row r="8" spans="1:38" ht="19.5" customHeight="1" thickBot="1" x14ac:dyDescent="0.3">
      <c r="A8" s="1"/>
      <c r="B8" s="102"/>
      <c r="C8" s="103"/>
      <c r="D8" s="103"/>
      <c r="E8" s="103"/>
      <c r="F8" s="103"/>
      <c r="G8" s="103"/>
      <c r="H8" s="324"/>
      <c r="I8" s="325"/>
      <c r="J8" s="326"/>
      <c r="K8" s="1"/>
      <c r="L8" s="1"/>
      <c r="M8" s="1"/>
      <c r="N8" s="1"/>
      <c r="O8" s="29"/>
      <c r="P8" s="32"/>
      <c r="Q8" s="32"/>
      <c r="R8" s="32"/>
      <c r="S8" s="34"/>
      <c r="T8" s="36"/>
      <c r="U8" s="36"/>
      <c r="V8" s="36"/>
      <c r="W8" s="36"/>
      <c r="X8" s="36"/>
      <c r="Y8" s="36"/>
      <c r="Z8" s="36"/>
      <c r="AA8" s="13"/>
      <c r="AB8" s="1"/>
      <c r="AC8" s="1"/>
      <c r="AD8" s="1"/>
      <c r="AE8" s="1"/>
      <c r="AF8" s="1"/>
      <c r="AG8" s="1"/>
      <c r="AH8" s="1"/>
      <c r="AI8" s="1"/>
      <c r="AJ8" s="1"/>
      <c r="AK8" s="1"/>
      <c r="AL8" s="1"/>
    </row>
    <row r="9" spans="1:38" ht="74.25" customHeight="1" x14ac:dyDescent="0.25">
      <c r="A9" s="1"/>
      <c r="B9" s="242" t="s">
        <v>110</v>
      </c>
      <c r="C9" s="244" t="s">
        <v>62</v>
      </c>
      <c r="D9" s="318" t="s">
        <v>63</v>
      </c>
      <c r="E9" s="318"/>
      <c r="F9" s="318"/>
      <c r="G9" s="246" t="s">
        <v>64</v>
      </c>
      <c r="H9" s="246" t="s">
        <v>65</v>
      </c>
      <c r="I9" s="319"/>
      <c r="J9" s="320"/>
      <c r="K9" s="273" t="s">
        <v>66</v>
      </c>
      <c r="L9" s="274"/>
      <c r="M9" s="274"/>
      <c r="N9" s="275"/>
      <c r="O9" s="29"/>
      <c r="P9" s="276" t="s">
        <v>67</v>
      </c>
      <c r="Q9" s="278" t="s">
        <v>68</v>
      </c>
      <c r="R9" s="279"/>
      <c r="S9" s="34"/>
      <c r="T9" s="104"/>
      <c r="U9" s="271" t="s">
        <v>67</v>
      </c>
      <c r="V9" s="265" t="s">
        <v>68</v>
      </c>
      <c r="W9" s="266"/>
      <c r="X9" s="266"/>
      <c r="Y9" s="267"/>
      <c r="Z9" s="271" t="s">
        <v>69</v>
      </c>
      <c r="AA9" s="14"/>
      <c r="AB9" s="7"/>
      <c r="AC9" s="1"/>
      <c r="AD9" s="1"/>
      <c r="AE9" s="1"/>
      <c r="AF9" s="1"/>
      <c r="AG9" s="1"/>
      <c r="AH9" s="1"/>
      <c r="AI9" s="1"/>
      <c r="AJ9" s="1"/>
      <c r="AK9" s="1"/>
      <c r="AL9" s="1"/>
    </row>
    <row r="10" spans="1:38" ht="19.5" customHeight="1" thickBot="1" x14ac:dyDescent="0.3">
      <c r="A10" s="1"/>
      <c r="B10" s="243"/>
      <c r="C10" s="245"/>
      <c r="D10" s="105">
        <v>100</v>
      </c>
      <c r="E10" s="105">
        <v>90</v>
      </c>
      <c r="F10" s="105">
        <v>85</v>
      </c>
      <c r="G10" s="247"/>
      <c r="H10" s="106">
        <v>100</v>
      </c>
      <c r="I10" s="107">
        <v>90</v>
      </c>
      <c r="J10" s="108">
        <v>85</v>
      </c>
      <c r="K10" s="273"/>
      <c r="L10" s="274"/>
      <c r="M10" s="274"/>
      <c r="N10" s="275"/>
      <c r="O10" s="29"/>
      <c r="P10" s="277"/>
      <c r="Q10" s="280"/>
      <c r="R10" s="281"/>
      <c r="S10" s="34"/>
      <c r="T10" s="104"/>
      <c r="U10" s="272"/>
      <c r="V10" s="268"/>
      <c r="W10" s="269"/>
      <c r="X10" s="269"/>
      <c r="Y10" s="270"/>
      <c r="Z10" s="272"/>
      <c r="AA10" s="14"/>
      <c r="AB10" s="1"/>
      <c r="AC10" s="1"/>
      <c r="AD10" s="1"/>
      <c r="AE10" s="1"/>
      <c r="AF10" s="1"/>
      <c r="AG10" s="1"/>
      <c r="AH10" s="1"/>
      <c r="AI10" s="1"/>
      <c r="AJ10" s="1"/>
      <c r="AK10" s="1"/>
      <c r="AL10" s="1"/>
    </row>
    <row r="11" spans="1:38" ht="19.5" customHeight="1" x14ac:dyDescent="0.25">
      <c r="A11" s="1"/>
      <c r="B11" s="109" t="s">
        <v>111</v>
      </c>
      <c r="C11" s="110" t="s">
        <v>71</v>
      </c>
      <c r="D11" s="111">
        <v>4</v>
      </c>
      <c r="E11" s="111">
        <v>4</v>
      </c>
      <c r="F11" s="308">
        <v>2</v>
      </c>
      <c r="G11" s="310"/>
      <c r="H11" s="156"/>
      <c r="I11" s="157"/>
      <c r="J11" s="312"/>
      <c r="K11" s="273"/>
      <c r="L11" s="274"/>
      <c r="M11" s="274"/>
      <c r="N11" s="275"/>
      <c r="O11" s="112"/>
      <c r="P11" s="289"/>
      <c r="Q11" s="291"/>
      <c r="R11" s="292"/>
      <c r="S11" s="34"/>
      <c r="T11" s="113"/>
      <c r="U11" s="259"/>
      <c r="V11" s="295"/>
      <c r="W11" s="296"/>
      <c r="X11" s="296"/>
      <c r="Y11" s="297"/>
      <c r="Z11" s="252"/>
      <c r="AA11" s="15"/>
      <c r="AB11" s="1"/>
      <c r="AC11" s="1"/>
      <c r="AD11" s="1"/>
      <c r="AE11" s="1"/>
      <c r="AF11" s="1"/>
      <c r="AG11" s="1"/>
      <c r="AH11" s="1"/>
      <c r="AI11" s="1"/>
      <c r="AJ11" s="1"/>
      <c r="AK11" s="1"/>
      <c r="AL11" s="1"/>
    </row>
    <row r="12" spans="1:38" ht="19.5" customHeight="1" x14ac:dyDescent="0.25">
      <c r="A12" s="1"/>
      <c r="B12" s="114"/>
      <c r="C12" s="115" t="s">
        <v>72</v>
      </c>
      <c r="D12" s="116">
        <v>2.6</v>
      </c>
      <c r="E12" s="116">
        <v>2.6</v>
      </c>
      <c r="F12" s="309"/>
      <c r="G12" s="311"/>
      <c r="H12" s="146"/>
      <c r="I12" s="147"/>
      <c r="J12" s="313"/>
      <c r="K12" s="273"/>
      <c r="L12" s="274"/>
      <c r="M12" s="274"/>
      <c r="N12" s="275"/>
      <c r="O12" s="112"/>
      <c r="P12" s="290"/>
      <c r="Q12" s="293"/>
      <c r="R12" s="294"/>
      <c r="S12" s="34"/>
      <c r="T12" s="113"/>
      <c r="U12" s="260"/>
      <c r="V12" s="298"/>
      <c r="W12" s="299"/>
      <c r="X12" s="299"/>
      <c r="Y12" s="300"/>
      <c r="Z12" s="253"/>
      <c r="AA12" s="15"/>
      <c r="AB12" s="1"/>
      <c r="AC12" s="1"/>
      <c r="AD12" s="1"/>
      <c r="AE12" s="1"/>
      <c r="AF12" s="1"/>
      <c r="AG12" s="1"/>
      <c r="AH12" s="1"/>
      <c r="AI12" s="1"/>
      <c r="AJ12" s="1"/>
      <c r="AK12" s="1"/>
      <c r="AL12" s="1"/>
    </row>
    <row r="13" spans="1:38" ht="19.5" customHeight="1" x14ac:dyDescent="0.25">
      <c r="A13" s="1"/>
      <c r="B13" s="117" t="s">
        <v>112</v>
      </c>
      <c r="C13" s="118" t="s">
        <v>74</v>
      </c>
      <c r="D13" s="119">
        <v>7</v>
      </c>
      <c r="E13" s="119">
        <v>5</v>
      </c>
      <c r="F13" s="120">
        <v>5</v>
      </c>
      <c r="G13" s="145"/>
      <c r="H13" s="146"/>
      <c r="I13" s="147"/>
      <c r="J13" s="148"/>
      <c r="K13" s="273"/>
      <c r="L13" s="274"/>
      <c r="M13" s="274"/>
      <c r="N13" s="275"/>
      <c r="O13" s="112"/>
      <c r="P13" s="161"/>
      <c r="Q13" s="254"/>
      <c r="R13" s="255"/>
      <c r="S13" s="34"/>
      <c r="T13" s="113"/>
      <c r="U13" s="163"/>
      <c r="V13" s="256"/>
      <c r="W13" s="257"/>
      <c r="X13" s="257"/>
      <c r="Y13" s="258"/>
      <c r="Z13" s="164"/>
      <c r="AA13" s="15"/>
      <c r="AB13" s="1"/>
      <c r="AC13" s="1"/>
      <c r="AD13" s="1"/>
      <c r="AE13" s="1"/>
      <c r="AF13" s="1"/>
      <c r="AG13" s="1"/>
      <c r="AH13" s="1"/>
      <c r="AI13" s="1"/>
      <c r="AJ13" s="1"/>
      <c r="AK13" s="1"/>
      <c r="AL13" s="1"/>
    </row>
    <row r="14" spans="1:38" ht="19.5" customHeight="1" x14ac:dyDescent="0.25">
      <c r="A14" s="1"/>
      <c r="B14" s="121" t="s">
        <v>75</v>
      </c>
      <c r="C14" s="122" t="s">
        <v>76</v>
      </c>
      <c r="D14" s="123">
        <v>170</v>
      </c>
      <c r="E14" s="124">
        <v>170</v>
      </c>
      <c r="F14" s="125">
        <v>170</v>
      </c>
      <c r="G14" s="145"/>
      <c r="H14" s="146"/>
      <c r="I14" s="147"/>
      <c r="J14" s="148"/>
      <c r="K14" s="273"/>
      <c r="L14" s="274"/>
      <c r="M14" s="274"/>
      <c r="N14" s="275"/>
      <c r="O14" s="112"/>
      <c r="P14" s="161"/>
      <c r="Q14" s="254"/>
      <c r="R14" s="255"/>
      <c r="S14" s="34"/>
      <c r="T14" s="113"/>
      <c r="U14" s="163"/>
      <c r="V14" s="256"/>
      <c r="W14" s="257"/>
      <c r="X14" s="257"/>
      <c r="Y14" s="258"/>
      <c r="Z14" s="164"/>
      <c r="AA14" s="15"/>
      <c r="AB14" s="1"/>
      <c r="AC14" s="1"/>
      <c r="AD14" s="1"/>
      <c r="AE14" s="1"/>
      <c r="AF14" s="1"/>
      <c r="AG14" s="1"/>
      <c r="AH14" s="1"/>
      <c r="AI14" s="1"/>
      <c r="AJ14" s="1"/>
      <c r="AK14" s="1"/>
      <c r="AL14" s="1"/>
    </row>
    <row r="15" spans="1:38" ht="19.5" customHeight="1" x14ac:dyDescent="0.25">
      <c r="A15" s="1"/>
      <c r="B15" s="126" t="s">
        <v>113</v>
      </c>
      <c r="C15" s="118" t="s">
        <v>74</v>
      </c>
      <c r="D15" s="119">
        <v>5</v>
      </c>
      <c r="E15" s="119">
        <v>4</v>
      </c>
      <c r="F15" s="120">
        <v>3.5</v>
      </c>
      <c r="G15" s="145"/>
      <c r="H15" s="146"/>
      <c r="I15" s="147"/>
      <c r="J15" s="148"/>
      <c r="K15" s="273"/>
      <c r="L15" s="274"/>
      <c r="M15" s="274"/>
      <c r="N15" s="275"/>
      <c r="O15" s="112"/>
      <c r="P15" s="161"/>
      <c r="Q15" s="254"/>
      <c r="R15" s="255"/>
      <c r="S15" s="34"/>
      <c r="T15" s="113"/>
      <c r="U15" s="163"/>
      <c r="V15" s="256"/>
      <c r="W15" s="257"/>
      <c r="X15" s="257"/>
      <c r="Y15" s="258"/>
      <c r="Z15" s="164"/>
      <c r="AA15" s="15"/>
      <c r="AB15" s="1"/>
      <c r="AC15" s="1"/>
      <c r="AD15" s="1"/>
      <c r="AE15" s="1"/>
      <c r="AF15" s="1"/>
      <c r="AG15" s="1"/>
      <c r="AH15" s="1"/>
      <c r="AI15" s="1"/>
      <c r="AJ15" s="1"/>
      <c r="AK15" s="1"/>
      <c r="AL15" s="1"/>
    </row>
    <row r="16" spans="1:38" ht="19.5" customHeight="1" x14ac:dyDescent="0.25">
      <c r="A16" s="1"/>
      <c r="B16" s="127" t="s">
        <v>114</v>
      </c>
      <c r="C16" s="128" t="s">
        <v>74</v>
      </c>
      <c r="D16" s="124">
        <v>6</v>
      </c>
      <c r="E16" s="124">
        <v>5</v>
      </c>
      <c r="F16" s="125">
        <v>5</v>
      </c>
      <c r="G16" s="145"/>
      <c r="H16" s="146"/>
      <c r="I16" s="147"/>
      <c r="J16" s="148"/>
      <c r="K16" s="273"/>
      <c r="L16" s="274"/>
      <c r="M16" s="274"/>
      <c r="N16" s="275"/>
      <c r="O16" s="112"/>
      <c r="P16" s="161"/>
      <c r="Q16" s="254"/>
      <c r="R16" s="255"/>
      <c r="S16" s="34"/>
      <c r="T16" s="113"/>
      <c r="U16" s="163"/>
      <c r="V16" s="256"/>
      <c r="W16" s="257"/>
      <c r="X16" s="257"/>
      <c r="Y16" s="258"/>
      <c r="Z16" s="164"/>
      <c r="AA16" s="15"/>
      <c r="AB16" s="1"/>
      <c r="AC16" s="1"/>
      <c r="AD16" s="1"/>
      <c r="AE16" s="1"/>
      <c r="AF16" s="1"/>
      <c r="AG16" s="1"/>
      <c r="AH16" s="1"/>
      <c r="AI16" s="1"/>
      <c r="AJ16" s="1"/>
      <c r="AK16" s="1"/>
      <c r="AL16" s="1"/>
    </row>
    <row r="17" spans="1:38" ht="19.5" customHeight="1" x14ac:dyDescent="0.25">
      <c r="A17" s="1"/>
      <c r="B17" s="117" t="s">
        <v>79</v>
      </c>
      <c r="C17" s="118" t="s">
        <v>80</v>
      </c>
      <c r="D17" s="129">
        <v>1</v>
      </c>
      <c r="E17" s="119">
        <v>1</v>
      </c>
      <c r="F17" s="120">
        <v>1</v>
      </c>
      <c r="G17" s="145"/>
      <c r="H17" s="149"/>
      <c r="I17" s="150"/>
      <c r="J17" s="151"/>
      <c r="K17" s="273"/>
      <c r="L17" s="274"/>
      <c r="M17" s="274"/>
      <c r="N17" s="275"/>
      <c r="O17" s="112"/>
      <c r="P17" s="161"/>
      <c r="Q17" s="254"/>
      <c r="R17" s="255"/>
      <c r="S17" s="34"/>
      <c r="T17" s="113"/>
      <c r="U17" s="163"/>
      <c r="V17" s="256"/>
      <c r="W17" s="257"/>
      <c r="X17" s="257"/>
      <c r="Y17" s="258"/>
      <c r="Z17" s="164"/>
      <c r="AA17" s="15"/>
      <c r="AB17" s="1"/>
      <c r="AC17" s="1"/>
      <c r="AD17" s="1"/>
      <c r="AE17" s="1"/>
      <c r="AF17" s="1"/>
      <c r="AG17" s="1"/>
      <c r="AH17" s="1"/>
      <c r="AI17" s="1"/>
      <c r="AJ17" s="1"/>
      <c r="AK17" s="1"/>
      <c r="AL17" s="1"/>
    </row>
    <row r="18" spans="1:38" ht="19.5" thickBot="1" x14ac:dyDescent="0.3">
      <c r="A18" s="1"/>
      <c r="B18" s="130" t="s">
        <v>81</v>
      </c>
      <c r="C18" s="131" t="s">
        <v>82</v>
      </c>
      <c r="D18" s="132">
        <v>6</v>
      </c>
      <c r="E18" s="133">
        <v>6</v>
      </c>
      <c r="F18" s="134">
        <v>6</v>
      </c>
      <c r="G18" s="152"/>
      <c r="H18" s="153"/>
      <c r="I18" s="154"/>
      <c r="J18" s="155"/>
      <c r="K18" s="273"/>
      <c r="L18" s="274"/>
      <c r="M18" s="274"/>
      <c r="N18" s="275"/>
      <c r="O18" s="112"/>
      <c r="P18" s="162"/>
      <c r="Q18" s="282"/>
      <c r="R18" s="283"/>
      <c r="S18" s="34"/>
      <c r="T18" s="36"/>
      <c r="U18" s="165"/>
      <c r="V18" s="284"/>
      <c r="W18" s="285"/>
      <c r="X18" s="285"/>
      <c r="Y18" s="286"/>
      <c r="Z18" s="166"/>
      <c r="AA18" s="13"/>
      <c r="AB18" s="1"/>
      <c r="AC18" s="1"/>
      <c r="AD18" s="1"/>
      <c r="AE18" s="1"/>
      <c r="AF18" s="1"/>
      <c r="AG18" s="1"/>
      <c r="AH18" s="1"/>
      <c r="AI18" s="1"/>
      <c r="AJ18" s="1"/>
      <c r="AK18" s="1"/>
      <c r="AL18" s="1"/>
    </row>
    <row r="19" spans="1:38" ht="15" customHeight="1" thickBot="1" x14ac:dyDescent="0.3">
      <c r="A19" s="1"/>
      <c r="B19" s="135"/>
      <c r="C19" s="136"/>
      <c r="D19" s="136"/>
      <c r="E19" s="136"/>
      <c r="F19" s="136"/>
      <c r="G19" s="136"/>
      <c r="H19" s="136"/>
      <c r="I19" s="136"/>
      <c r="J19" s="136"/>
      <c r="K19" s="137"/>
      <c r="L19" s="137"/>
      <c r="M19" s="137"/>
      <c r="N19" s="1"/>
      <c r="O19" s="29"/>
      <c r="P19" s="32"/>
      <c r="Q19" s="32"/>
      <c r="R19" s="32"/>
      <c r="S19" s="34"/>
      <c r="T19" s="36"/>
      <c r="U19" s="36"/>
      <c r="V19" s="36"/>
      <c r="W19" s="36"/>
      <c r="X19" s="36"/>
      <c r="Y19" s="36"/>
      <c r="Z19" s="36"/>
      <c r="AA19" s="13"/>
      <c r="AB19" s="1"/>
      <c r="AC19" s="1"/>
      <c r="AD19" s="1"/>
      <c r="AE19" s="1"/>
      <c r="AF19" s="1"/>
      <c r="AG19" s="1"/>
      <c r="AH19" s="1"/>
      <c r="AI19" s="1"/>
      <c r="AJ19" s="1"/>
      <c r="AK19" s="1"/>
      <c r="AL19" s="1"/>
    </row>
    <row r="20" spans="1:38" ht="60.75" customHeight="1" thickBot="1" x14ac:dyDescent="0.3">
      <c r="A20" s="1"/>
      <c r="B20" s="315" t="s">
        <v>210</v>
      </c>
      <c r="C20" s="315"/>
      <c r="D20" s="315"/>
      <c r="E20" s="315"/>
      <c r="F20" s="315"/>
      <c r="G20" s="136"/>
      <c r="I20" s="288"/>
      <c r="J20" s="288"/>
      <c r="K20" s="288"/>
      <c r="L20" s="288"/>
      <c r="M20" s="138"/>
      <c r="N20" s="1"/>
      <c r="O20" s="29"/>
      <c r="P20" s="32"/>
      <c r="Q20" s="32"/>
      <c r="R20" s="32"/>
      <c r="S20" s="34"/>
      <c r="T20" s="36"/>
      <c r="U20" s="139" t="s">
        <v>83</v>
      </c>
      <c r="V20" s="168"/>
      <c r="W20" s="139" t="s">
        <v>84</v>
      </c>
      <c r="X20" s="160"/>
      <c r="Y20" s="139" t="s">
        <v>85</v>
      </c>
      <c r="Z20" s="167"/>
      <c r="AA20" s="13"/>
      <c r="AB20" s="1"/>
      <c r="AC20" s="1"/>
      <c r="AD20" s="1"/>
      <c r="AE20" s="1"/>
      <c r="AF20" s="1"/>
      <c r="AG20" s="1"/>
      <c r="AH20" s="1"/>
      <c r="AI20" s="1"/>
      <c r="AJ20" s="1"/>
      <c r="AK20" s="1"/>
      <c r="AL20" s="1"/>
    </row>
    <row r="21" spans="1:38" ht="19.5" customHeight="1" thickBot="1" x14ac:dyDescent="0.3">
      <c r="A21" s="1"/>
      <c r="B21" s="314"/>
      <c r="C21" s="314"/>
      <c r="D21" s="314"/>
      <c r="E21" s="1"/>
      <c r="F21" s="140"/>
      <c r="G21" s="1"/>
      <c r="H21" s="1"/>
      <c r="I21" s="288"/>
      <c r="J21" s="288"/>
      <c r="K21" s="288"/>
      <c r="L21" s="288"/>
      <c r="M21" s="1"/>
      <c r="N21" s="1"/>
      <c r="O21" s="30"/>
      <c r="P21" s="31"/>
      <c r="Q21" s="31"/>
      <c r="R21" s="31"/>
      <c r="S21" s="35"/>
      <c r="T21" s="16"/>
      <c r="U21" s="16"/>
      <c r="V21" s="16"/>
      <c r="W21" s="16"/>
      <c r="X21" s="16"/>
      <c r="Y21" s="16"/>
      <c r="Z21" s="16"/>
      <c r="AA21" s="18"/>
      <c r="AB21" s="1"/>
      <c r="AC21" s="1"/>
      <c r="AD21" s="1"/>
      <c r="AE21" s="1"/>
      <c r="AF21" s="1"/>
      <c r="AG21" s="1"/>
      <c r="AH21" s="1"/>
      <c r="AI21" s="1"/>
      <c r="AJ21" s="1"/>
      <c r="AK21" s="1"/>
      <c r="AL21" s="1"/>
    </row>
    <row r="22" spans="1:38" ht="18.75" x14ac:dyDescent="0.25">
      <c r="A22" s="1"/>
      <c r="B22" s="314"/>
      <c r="C22" s="314"/>
      <c r="D22" s="314"/>
      <c r="E22" s="1"/>
      <c r="F22" s="140"/>
      <c r="G22" s="1"/>
      <c r="H22" s="1"/>
      <c r="I22" s="288"/>
      <c r="J22" s="288"/>
      <c r="K22" s="288"/>
      <c r="L22" s="288"/>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8.75" x14ac:dyDescent="0.25">
      <c r="A23" s="1"/>
      <c r="B23" s="93"/>
      <c r="C23" s="1"/>
      <c r="D23" s="1"/>
      <c r="E23" s="1"/>
      <c r="F23" s="140"/>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s="74" customFormat="1" ht="20.100000000000001" customHeight="1" x14ac:dyDescent="0.3">
      <c r="A24" s="72"/>
      <c r="B24" s="141" t="s">
        <v>86</v>
      </c>
      <c r="C24" s="72"/>
      <c r="D24" s="72"/>
      <c r="E24" s="72"/>
      <c r="F24" s="142"/>
      <c r="G24" s="142"/>
      <c r="H24" s="142"/>
      <c r="I24" s="142"/>
      <c r="J24" s="142"/>
      <c r="K24" s="72"/>
      <c r="L24" s="72"/>
      <c r="M24" s="72"/>
      <c r="N24" s="72"/>
      <c r="O24" s="72"/>
      <c r="P24" s="72"/>
      <c r="Q24" s="72"/>
      <c r="R24" s="72"/>
      <c r="S24" s="72"/>
      <c r="T24" s="72"/>
      <c r="U24" s="72"/>
      <c r="V24" s="72"/>
      <c r="W24" s="72"/>
      <c r="X24" s="72"/>
      <c r="Y24" s="72"/>
    </row>
    <row r="25" spans="1:38" s="74" customFormat="1" ht="20.100000000000001" customHeight="1" x14ac:dyDescent="0.3">
      <c r="A25" s="72"/>
      <c r="B25" s="301" t="s">
        <v>115</v>
      </c>
      <c r="C25" s="301"/>
      <c r="D25" s="301"/>
      <c r="E25" s="301"/>
      <c r="F25" s="301"/>
      <c r="G25" s="301"/>
      <c r="H25" s="301"/>
      <c r="I25" s="301"/>
      <c r="J25" s="301"/>
      <c r="K25" s="301"/>
      <c r="L25" s="301"/>
      <c r="M25" s="301"/>
      <c r="N25" s="301"/>
      <c r="O25" s="301"/>
      <c r="P25" s="301"/>
      <c r="Q25" s="72"/>
      <c r="R25" s="72"/>
      <c r="S25" s="72"/>
      <c r="T25" s="72"/>
      <c r="U25" s="72"/>
      <c r="V25" s="72"/>
      <c r="W25" s="72"/>
      <c r="X25" s="72"/>
      <c r="Y25" s="72"/>
    </row>
    <row r="26" spans="1:38" s="74" customFormat="1" ht="20.100000000000001" customHeight="1" x14ac:dyDescent="0.3">
      <c r="A26" s="72"/>
      <c r="B26" s="143" t="s">
        <v>24</v>
      </c>
      <c r="C26" s="143"/>
      <c r="D26" s="143"/>
      <c r="E26" s="143"/>
      <c r="F26" s="143"/>
      <c r="G26" s="143"/>
      <c r="H26" s="143"/>
      <c r="I26" s="143"/>
      <c r="J26" s="143"/>
      <c r="K26" s="143"/>
      <c r="L26" s="143"/>
      <c r="M26" s="143"/>
      <c r="N26" s="143"/>
      <c r="O26" s="143"/>
      <c r="P26" s="143"/>
      <c r="Q26" s="72"/>
      <c r="R26" s="72"/>
      <c r="S26" s="72"/>
      <c r="T26" s="72"/>
      <c r="U26" s="72"/>
      <c r="V26" s="72"/>
      <c r="W26" s="72"/>
      <c r="X26" s="72"/>
      <c r="Y26" s="72"/>
    </row>
    <row r="27" spans="1:38" s="74" customFormat="1" ht="20.100000000000001" customHeight="1" x14ac:dyDescent="0.3">
      <c r="A27" s="72"/>
      <c r="B27" s="301" t="s">
        <v>89</v>
      </c>
      <c r="C27" s="301"/>
      <c r="D27" s="301"/>
      <c r="E27" s="301"/>
      <c r="F27" s="301"/>
      <c r="G27" s="301"/>
      <c r="H27" s="301"/>
      <c r="I27" s="301"/>
      <c r="J27" s="301"/>
      <c r="K27" s="301"/>
      <c r="L27" s="301"/>
      <c r="M27" s="301"/>
      <c r="N27" s="301"/>
      <c r="O27" s="301"/>
      <c r="P27" s="301"/>
      <c r="Q27" s="72"/>
      <c r="R27" s="72"/>
      <c r="S27" s="72"/>
      <c r="T27" s="72"/>
      <c r="U27" s="72"/>
      <c r="V27" s="72"/>
      <c r="W27" s="72"/>
      <c r="X27" s="72"/>
      <c r="Y27" s="72"/>
    </row>
    <row r="28" spans="1:38" s="74" customFormat="1" ht="20.100000000000001" customHeight="1" x14ac:dyDescent="0.3">
      <c r="A28" s="72"/>
      <c r="B28" s="301" t="s">
        <v>116</v>
      </c>
      <c r="C28" s="301"/>
      <c r="D28" s="301"/>
      <c r="E28" s="301"/>
      <c r="F28" s="301"/>
      <c r="G28" s="301"/>
      <c r="H28" s="301"/>
      <c r="I28" s="301"/>
      <c r="J28" s="301"/>
      <c r="K28" s="301"/>
      <c r="L28" s="301"/>
      <c r="M28" s="301"/>
      <c r="N28" s="301"/>
      <c r="O28" s="301"/>
      <c r="P28" s="72"/>
      <c r="Q28" s="72"/>
      <c r="R28" s="72"/>
      <c r="S28" s="72"/>
      <c r="T28" s="72"/>
      <c r="U28" s="72"/>
      <c r="V28" s="72"/>
      <c r="W28" s="72"/>
      <c r="X28" s="72"/>
      <c r="Y28" s="72"/>
    </row>
    <row r="29" spans="1:38" s="74" customFormat="1" ht="20.100000000000001" customHeight="1" x14ac:dyDescent="0.3">
      <c r="A29" s="72"/>
      <c r="B29" s="301" t="s">
        <v>35</v>
      </c>
      <c r="C29" s="301"/>
      <c r="D29" s="301"/>
      <c r="E29" s="301"/>
      <c r="F29" s="301"/>
      <c r="G29" s="301"/>
      <c r="H29" s="301"/>
      <c r="I29" s="301"/>
      <c r="J29" s="301"/>
      <c r="K29" s="301"/>
      <c r="L29" s="301"/>
      <c r="M29" s="301"/>
      <c r="N29" s="301"/>
      <c r="O29" s="301"/>
      <c r="P29" s="301"/>
      <c r="Q29" s="72"/>
      <c r="R29" s="72"/>
      <c r="S29" s="72"/>
      <c r="T29" s="72"/>
      <c r="U29" s="72"/>
      <c r="V29" s="72"/>
      <c r="W29" s="72"/>
      <c r="X29" s="72"/>
      <c r="Y29" s="72"/>
    </row>
    <row r="30" spans="1:38" s="74" customFormat="1" ht="20.100000000000001" customHeight="1" x14ac:dyDescent="0.3">
      <c r="A30" s="72"/>
      <c r="B30" s="301" t="s">
        <v>91</v>
      </c>
      <c r="C30" s="301"/>
      <c r="D30" s="301"/>
      <c r="E30" s="301"/>
      <c r="F30" s="301"/>
      <c r="G30" s="301"/>
      <c r="H30" s="301"/>
      <c r="I30" s="301"/>
      <c r="J30" s="301"/>
      <c r="K30" s="301"/>
      <c r="L30" s="301"/>
      <c r="M30" s="301"/>
      <c r="N30" s="301"/>
      <c r="O30" s="301"/>
      <c r="P30" s="72"/>
      <c r="Q30" s="72"/>
      <c r="R30" s="72"/>
      <c r="S30" s="72"/>
      <c r="T30" s="72"/>
      <c r="U30" s="72"/>
      <c r="V30" s="72"/>
      <c r="W30" s="72"/>
      <c r="X30" s="72"/>
      <c r="Y30" s="72"/>
    </row>
    <row r="31" spans="1:38" s="74" customFormat="1" ht="20.100000000000001" customHeight="1" x14ac:dyDescent="0.3">
      <c r="A31" s="72"/>
      <c r="B31" s="301" t="s">
        <v>37</v>
      </c>
      <c r="C31" s="301"/>
      <c r="D31" s="301"/>
      <c r="E31" s="301"/>
      <c r="F31" s="301"/>
      <c r="G31" s="301"/>
      <c r="H31" s="301"/>
      <c r="I31" s="301"/>
      <c r="J31" s="301"/>
      <c r="K31" s="301"/>
      <c r="L31" s="301"/>
      <c r="M31" s="301"/>
      <c r="N31" s="143"/>
      <c r="O31" s="143"/>
      <c r="P31" s="72"/>
      <c r="Q31" s="72"/>
      <c r="R31" s="72"/>
      <c r="S31" s="72"/>
      <c r="T31" s="72"/>
      <c r="U31" s="72"/>
      <c r="V31" s="72"/>
      <c r="W31" s="72"/>
      <c r="X31" s="72"/>
      <c r="Y31" s="72"/>
    </row>
    <row r="32" spans="1:38" s="74" customFormat="1" ht="26.1" customHeight="1" x14ac:dyDescent="0.3">
      <c r="A32" s="72"/>
      <c r="B32" s="72"/>
      <c r="C32" s="72"/>
      <c r="D32" s="72"/>
      <c r="E32" s="72"/>
      <c r="F32" s="72"/>
      <c r="G32" s="72"/>
      <c r="H32" s="72"/>
      <c r="I32" s="72"/>
      <c r="J32" s="72"/>
      <c r="K32" s="72"/>
      <c r="L32" s="72"/>
      <c r="M32" s="72"/>
      <c r="N32" s="72"/>
      <c r="O32" s="72"/>
      <c r="P32" s="72"/>
      <c r="Q32" s="72"/>
      <c r="R32" s="72"/>
      <c r="S32" s="72"/>
      <c r="T32" s="72"/>
      <c r="U32" s="72"/>
      <c r="V32" s="72"/>
      <c r="W32" s="72"/>
      <c r="X32" s="72"/>
      <c r="Y32" s="72"/>
    </row>
    <row r="33" spans="1:38" s="74" customFormat="1" ht="26.1" customHeight="1" x14ac:dyDescent="0.3">
      <c r="A33" s="72"/>
      <c r="B33" s="302" t="s">
        <v>92</v>
      </c>
      <c r="C33" s="302"/>
      <c r="D33" s="302"/>
      <c r="E33" s="302"/>
      <c r="F33" s="302"/>
      <c r="G33" s="171" t="s">
        <v>93</v>
      </c>
      <c r="H33" s="169"/>
      <c r="I33" s="169"/>
      <c r="J33" s="169"/>
      <c r="K33" s="72"/>
      <c r="L33" s="72"/>
      <c r="M33" s="72"/>
      <c r="N33" s="72"/>
      <c r="O33" s="72"/>
      <c r="P33" s="72"/>
      <c r="Q33" s="72"/>
      <c r="R33" s="72"/>
      <c r="S33" s="72"/>
      <c r="T33" s="72"/>
      <c r="U33" s="72"/>
      <c r="V33" s="72"/>
      <c r="W33" s="72"/>
      <c r="X33" s="72"/>
      <c r="Y33" s="72"/>
    </row>
    <row r="34" spans="1:38" x14ac:dyDescent="0.25">
      <c r="A34" s="1"/>
      <c r="B34" s="93"/>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x14ac:dyDescent="0.25">
      <c r="A35" s="1"/>
      <c r="B35" s="9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x14ac:dyDescent="0.25">
      <c r="A36" s="1"/>
      <c r="B36" s="93"/>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x14ac:dyDescent="0.25">
      <c r="A37" s="1"/>
      <c r="B37" s="9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25">
      <c r="A38" s="1"/>
      <c r="B38" s="9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x14ac:dyDescent="0.25">
      <c r="A39" s="1"/>
      <c r="B39" s="9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x14ac:dyDescent="0.25">
      <c r="A40" s="1"/>
      <c r="B40" s="9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x14ac:dyDescent="0.25">
      <c r="A41" s="1"/>
      <c r="B41" s="9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25">
      <c r="A42" s="1"/>
      <c r="B42" s="9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25">
      <c r="A43" s="1"/>
      <c r="B43" s="9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25">
      <c r="A44" s="1"/>
      <c r="B44" s="9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x14ac:dyDescent="0.25">
      <c r="A45" s="1"/>
      <c r="B45" s="9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x14ac:dyDescent="0.25">
      <c r="A46" s="1"/>
      <c r="B46" s="9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x14ac:dyDescent="0.25">
      <c r="A47" s="1"/>
      <c r="B47" s="9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25">
      <c r="A48" s="1"/>
      <c r="B48" s="9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25">
      <c r="A49" s="1"/>
      <c r="B49" s="9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sheetData>
  <sheetProtection algorithmName="SHA-512" hashValue="iHmy3mu59puR1+B4QaGc+tYb/DLwcrsTZQmmTRq28qfLEMPUxHE+RVtpe2FoX+5eqrGGEkSmiwa66qGEs3zNTA==" saltValue="/wiXye8NL9XZtg9bUIR0dQ==" spinCount="100000" sheet="1" selectLockedCells="1"/>
  <mergeCells count="55">
    <mergeCell ref="B6:D6"/>
    <mergeCell ref="E6:F6"/>
    <mergeCell ref="Q6:R6"/>
    <mergeCell ref="V6:Z6"/>
    <mergeCell ref="B2:E2"/>
    <mergeCell ref="P2:Q2"/>
    <mergeCell ref="U2:V2"/>
    <mergeCell ref="P3:R4"/>
    <mergeCell ref="U3:Z4"/>
    <mergeCell ref="B7:D7"/>
    <mergeCell ref="E7:F7"/>
    <mergeCell ref="Q7:R7"/>
    <mergeCell ref="V7:Z7"/>
    <mergeCell ref="B9:B10"/>
    <mergeCell ref="C9:C10"/>
    <mergeCell ref="D9:F9"/>
    <mergeCell ref="G9:G10"/>
    <mergeCell ref="H9:J9"/>
    <mergeCell ref="P9:P10"/>
    <mergeCell ref="H7:J8"/>
    <mergeCell ref="V14:Y14"/>
    <mergeCell ref="Q9:R10"/>
    <mergeCell ref="U9:U10"/>
    <mergeCell ref="V9:Y10"/>
    <mergeCell ref="Z9:Z10"/>
    <mergeCell ref="Q11:R12"/>
    <mergeCell ref="U11:U12"/>
    <mergeCell ref="V11:Y12"/>
    <mergeCell ref="Z11:Z12"/>
    <mergeCell ref="Q13:R13"/>
    <mergeCell ref="V13:Y13"/>
    <mergeCell ref="Q14:R14"/>
    <mergeCell ref="V18:Y18"/>
    <mergeCell ref="B21:D22"/>
    <mergeCell ref="V15:Y15"/>
    <mergeCell ref="Q16:R16"/>
    <mergeCell ref="V16:Y16"/>
    <mergeCell ref="Q17:R17"/>
    <mergeCell ref="V17:Y17"/>
    <mergeCell ref="B20:F20"/>
    <mergeCell ref="Q18:R18"/>
    <mergeCell ref="Q15:R15"/>
    <mergeCell ref="F11:F12"/>
    <mergeCell ref="G11:G12"/>
    <mergeCell ref="J11:J12"/>
    <mergeCell ref="P11:P12"/>
    <mergeCell ref="K9:N18"/>
    <mergeCell ref="B30:O30"/>
    <mergeCell ref="B31:M31"/>
    <mergeCell ref="I20:L22"/>
    <mergeCell ref="B33:F33"/>
    <mergeCell ref="B29:P29"/>
    <mergeCell ref="B27:P27"/>
    <mergeCell ref="B28:O28"/>
    <mergeCell ref="B25:P25"/>
  </mergeCells>
  <conditionalFormatting sqref="G6:G7">
    <cfRule type="containsBlanks" dxfId="471" priority="88">
      <formula>LEN(TRIM(G6))=0</formula>
    </cfRule>
    <cfRule type="notContainsBlanks" dxfId="470" priority="76">
      <formula>LEN(TRIM(G6))&gt;0</formula>
    </cfRule>
  </conditionalFormatting>
  <conditionalFormatting sqref="G11 G13:G18">
    <cfRule type="containsBlanks" dxfId="469" priority="89">
      <formula>LEN(TRIM(G11))=0</formula>
    </cfRule>
    <cfRule type="notContainsBlanks" dxfId="468" priority="77">
      <formula>LEN(TRIM(G11))&gt;0</formula>
    </cfRule>
  </conditionalFormatting>
  <conditionalFormatting sqref="G11:J18">
    <cfRule type="expression" dxfId="467" priority="90">
      <formula>$G$4</formula>
    </cfRule>
  </conditionalFormatting>
  <conditionalFormatting sqref="H11 J11:J12">
    <cfRule type="expression" dxfId="466" priority="25">
      <formula>$I$11</formula>
    </cfRule>
    <cfRule type="expression" dxfId="465" priority="15">
      <formula>$I$11</formula>
    </cfRule>
  </conditionalFormatting>
  <conditionalFormatting sqref="H13 J13">
    <cfRule type="expression" dxfId="464" priority="31">
      <formula>$I$13</formula>
    </cfRule>
    <cfRule type="expression" dxfId="463" priority="13">
      <formula>$I$13</formula>
    </cfRule>
  </conditionalFormatting>
  <conditionalFormatting sqref="H13">
    <cfRule type="cellIs" dxfId="462" priority="75" operator="greaterThan">
      <formula>7</formula>
    </cfRule>
    <cfRule type="cellIs" dxfId="461" priority="74" operator="lessThan">
      <formula>7.1</formula>
    </cfRule>
  </conditionalFormatting>
  <conditionalFormatting sqref="H14 J14">
    <cfRule type="expression" dxfId="460" priority="34">
      <formula>$I$14</formula>
    </cfRule>
    <cfRule type="expression" dxfId="459" priority="12">
      <formula>$I$14</formula>
    </cfRule>
  </conditionalFormatting>
  <conditionalFormatting sqref="H15 J15">
    <cfRule type="expression" dxfId="458" priority="11">
      <formula>$I$15</formula>
    </cfRule>
    <cfRule type="expression" dxfId="457" priority="37">
      <formula>$I$15</formula>
    </cfRule>
  </conditionalFormatting>
  <conditionalFormatting sqref="H15">
    <cfRule type="cellIs" dxfId="456" priority="73" operator="greaterThan">
      <formula>5</formula>
    </cfRule>
    <cfRule type="cellIs" dxfId="455" priority="72" operator="lessThan">
      <formula>5.01</formula>
    </cfRule>
  </conditionalFormatting>
  <conditionalFormatting sqref="H16 J16">
    <cfRule type="expression" dxfId="454" priority="10">
      <formula>$I$16</formula>
    </cfRule>
    <cfRule type="expression" dxfId="453" priority="40">
      <formula>$I$16</formula>
    </cfRule>
  </conditionalFormatting>
  <conditionalFormatting sqref="H16">
    <cfRule type="cellIs" dxfId="452" priority="71" operator="greaterThan">
      <formula>6</formula>
    </cfRule>
    <cfRule type="cellIs" dxfId="451" priority="70" operator="lessThan">
      <formula>6.01</formula>
    </cfRule>
  </conditionalFormatting>
  <conditionalFormatting sqref="H18 J18">
    <cfRule type="expression" dxfId="450" priority="8">
      <formula>$I$18</formula>
    </cfRule>
    <cfRule type="expression" dxfId="449" priority="46">
      <formula>$I$18</formula>
    </cfRule>
  </conditionalFormatting>
  <conditionalFormatting sqref="H18">
    <cfRule type="cellIs" dxfId="448" priority="63" operator="greaterThan">
      <formula>1</formula>
    </cfRule>
    <cfRule type="cellIs" dxfId="447" priority="62" operator="lessThan">
      <formula>1.01</formula>
    </cfRule>
  </conditionalFormatting>
  <conditionalFormatting sqref="H11:I11">
    <cfRule type="cellIs" dxfId="446" priority="69" operator="lessThan">
      <formula>4.01</formula>
    </cfRule>
    <cfRule type="cellIs" dxfId="445" priority="68" operator="greaterThan">
      <formula>4</formula>
    </cfRule>
  </conditionalFormatting>
  <conditionalFormatting sqref="H11:I12">
    <cfRule type="expression" dxfId="444" priority="7">
      <formula>$J$11</formula>
    </cfRule>
    <cfRule type="expression" dxfId="443" priority="27">
      <formula>$J$11</formula>
    </cfRule>
  </conditionalFormatting>
  <conditionalFormatting sqref="H12:I12">
    <cfRule type="cellIs" dxfId="442" priority="67" operator="greaterThan">
      <formula>2.6</formula>
    </cfRule>
    <cfRule type="cellIs" dxfId="441" priority="66" operator="lessThan">
      <formula>2.61</formula>
    </cfRule>
  </conditionalFormatting>
  <conditionalFormatting sqref="H13:I13">
    <cfRule type="expression" dxfId="440" priority="6">
      <formula>$J$13</formula>
    </cfRule>
    <cfRule type="expression" dxfId="439" priority="30">
      <formula>$J$13</formula>
    </cfRule>
  </conditionalFormatting>
  <conditionalFormatting sqref="H14:I14">
    <cfRule type="expression" dxfId="438" priority="5">
      <formula>$J$14</formula>
    </cfRule>
    <cfRule type="expression" dxfId="437" priority="33">
      <formula>$J$14</formula>
    </cfRule>
  </conditionalFormatting>
  <conditionalFormatting sqref="H15:I15">
    <cfRule type="expression" dxfId="436" priority="4">
      <formula>$J$15</formula>
    </cfRule>
    <cfRule type="expression" dxfId="435" priority="36">
      <formula>$J$15</formula>
    </cfRule>
  </conditionalFormatting>
  <conditionalFormatting sqref="H16:I16">
    <cfRule type="expression" dxfId="434" priority="3">
      <formula>$J$16</formula>
    </cfRule>
    <cfRule type="expression" dxfId="433" priority="39">
      <formula>$J$16</formula>
    </cfRule>
  </conditionalFormatting>
  <conditionalFormatting sqref="H17:I17 H18">
    <cfRule type="expression" dxfId="432" priority="2">
      <formula>$J$17</formula>
    </cfRule>
    <cfRule type="expression" dxfId="431" priority="42">
      <formula>$J$17</formula>
    </cfRule>
  </conditionalFormatting>
  <conditionalFormatting sqref="H18:I18">
    <cfRule type="expression" dxfId="430" priority="1">
      <formula>$J$18</formula>
    </cfRule>
    <cfRule type="expression" dxfId="429" priority="45">
      <formula>$J$18</formula>
    </cfRule>
  </conditionalFormatting>
  <conditionalFormatting sqref="H11:J18">
    <cfRule type="containsBlanks" dxfId="428" priority="24">
      <formula>LEN(TRIM(H11))=0</formula>
    </cfRule>
  </conditionalFormatting>
  <conditionalFormatting sqref="H14:J14">
    <cfRule type="cellIs" dxfId="427" priority="56" operator="lessThan">
      <formula>170.01</formula>
    </cfRule>
    <cfRule type="cellIs" dxfId="426" priority="57" operator="greaterThan">
      <formula>170</formula>
    </cfRule>
  </conditionalFormatting>
  <conditionalFormatting sqref="H17:J17">
    <cfRule type="cellIs" dxfId="425" priority="50" operator="lessThan">
      <formula>1.01</formula>
    </cfRule>
    <cfRule type="cellIs" dxfId="424" priority="51" operator="greaterThan">
      <formula>1</formula>
    </cfRule>
  </conditionalFormatting>
  <conditionalFormatting sqref="H18:J18">
    <cfRule type="cellIs" dxfId="423" priority="49" operator="greaterThan">
      <formula>6</formula>
    </cfRule>
    <cfRule type="cellIs" dxfId="422" priority="48" operator="lessThan">
      <formula>6.01</formula>
    </cfRule>
  </conditionalFormatting>
  <conditionalFormatting sqref="I11 J11:J12">
    <cfRule type="expression" dxfId="421" priority="26">
      <formula>$H$11</formula>
    </cfRule>
    <cfRule type="expression" dxfId="420" priority="23">
      <formula>$H$11</formula>
    </cfRule>
  </conditionalFormatting>
  <conditionalFormatting sqref="I15">
    <cfRule type="cellIs" dxfId="419" priority="65" operator="greaterThan">
      <formula>4</formula>
    </cfRule>
    <cfRule type="cellIs" dxfId="418" priority="64" operator="lessThan">
      <formula>4.01</formula>
    </cfRule>
  </conditionalFormatting>
  <conditionalFormatting sqref="I13:J13">
    <cfRule type="expression" dxfId="417" priority="32">
      <formula>$H$13</formula>
    </cfRule>
    <cfRule type="cellIs" dxfId="416" priority="58" operator="lessThan">
      <formula>5.1</formula>
    </cfRule>
    <cfRule type="cellIs" dxfId="415" priority="59" operator="greaterThan">
      <formula>5</formula>
    </cfRule>
    <cfRule type="expression" dxfId="414" priority="21">
      <formula>$H$13</formula>
    </cfRule>
  </conditionalFormatting>
  <conditionalFormatting sqref="I14:J14">
    <cfRule type="expression" dxfId="413" priority="35">
      <formula>$H$14</formula>
    </cfRule>
    <cfRule type="expression" dxfId="412" priority="20">
      <formula>$H$14</formula>
    </cfRule>
  </conditionalFormatting>
  <conditionalFormatting sqref="I15:J15">
    <cfRule type="expression" dxfId="411" priority="38">
      <formula>$H$15</formula>
    </cfRule>
    <cfRule type="expression" dxfId="410" priority="19">
      <formula>$H$15</formula>
    </cfRule>
  </conditionalFormatting>
  <conditionalFormatting sqref="I16:J16">
    <cfRule type="cellIs" dxfId="409" priority="52" operator="lessThan">
      <formula>5.01</formula>
    </cfRule>
    <cfRule type="cellIs" dxfId="408" priority="53" operator="greaterThan">
      <formula>5</formula>
    </cfRule>
    <cfRule type="expression" dxfId="407" priority="41">
      <formula>$H$16</formula>
    </cfRule>
    <cfRule type="expression" dxfId="406" priority="18">
      <formula>$H$16</formula>
    </cfRule>
  </conditionalFormatting>
  <conditionalFormatting sqref="I17:J17">
    <cfRule type="expression" dxfId="405" priority="17">
      <formula>$H$17</formula>
    </cfRule>
    <cfRule type="expression" dxfId="404" priority="44">
      <formula>$H$17</formula>
    </cfRule>
  </conditionalFormatting>
  <conditionalFormatting sqref="I18:J18">
    <cfRule type="expression" dxfId="403" priority="47">
      <formula>$H$18</formula>
    </cfRule>
    <cfRule type="expression" dxfId="402" priority="16">
      <formula>$H$18</formula>
    </cfRule>
  </conditionalFormatting>
  <conditionalFormatting sqref="J11">
    <cfRule type="cellIs" dxfId="401" priority="61" operator="lessThan">
      <formula>2.01</formula>
    </cfRule>
    <cfRule type="cellIs" dxfId="400" priority="60" operator="greaterThan">
      <formula>2</formula>
    </cfRule>
  </conditionalFormatting>
  <conditionalFormatting sqref="J11:J12 H12">
    <cfRule type="expression" dxfId="399" priority="14">
      <formula>$I$12</formula>
    </cfRule>
    <cfRule type="expression" dxfId="398" priority="28">
      <formula>$I$12</formula>
    </cfRule>
  </conditionalFormatting>
  <conditionalFormatting sqref="J11:J12 I12">
    <cfRule type="expression" dxfId="397" priority="22">
      <formula>$H$12</formula>
    </cfRule>
    <cfRule type="expression" dxfId="396" priority="29">
      <formula>$H$12</formula>
    </cfRule>
  </conditionalFormatting>
  <conditionalFormatting sqref="J15">
    <cfRule type="cellIs" dxfId="395" priority="54" operator="lessThan">
      <formula>3.51</formula>
    </cfRule>
    <cfRule type="cellIs" dxfId="394" priority="55" operator="greaterThan">
      <formula>3.5</formula>
    </cfRule>
  </conditionalFormatting>
  <conditionalFormatting sqref="J17 H17:H18">
    <cfRule type="expression" dxfId="393" priority="43">
      <formula>$I$17</formula>
    </cfRule>
    <cfRule type="expression" dxfId="392" priority="9">
      <formula>$I$17</formula>
    </cfRule>
  </conditionalFormatting>
  <conditionalFormatting sqref="P11 P13:P18">
    <cfRule type="expression" dxfId="391" priority="87">
      <formula>COUNTIF(#REF!, P11)&gt;0</formula>
    </cfRule>
  </conditionalFormatting>
  <conditionalFormatting sqref="P11">
    <cfRule type="containsText" dxfId="390" priority="84" operator="containsText" text="PASS">
      <formula>NOT(ISERROR(SEARCH("PASS",P11)))</formula>
    </cfRule>
  </conditionalFormatting>
  <conditionalFormatting sqref="P13:P18 P11">
    <cfRule type="containsText" dxfId="389" priority="83" operator="containsText" text="FAIL">
      <formula>NOT(ISERROR(SEARCH("FAIL",P11)))</formula>
    </cfRule>
  </conditionalFormatting>
  <conditionalFormatting sqref="P13:P18">
    <cfRule type="cellIs" dxfId="388" priority="82" operator="equal">
      <formula>"PASS"</formula>
    </cfRule>
  </conditionalFormatting>
  <conditionalFormatting sqref="U11:V11 U13:V18">
    <cfRule type="expression" dxfId="387" priority="81">
      <formula>COUNTIF(#REF!, U11)&gt;0</formula>
    </cfRule>
  </conditionalFormatting>
  <conditionalFormatting sqref="U11:V11">
    <cfRule type="containsText" dxfId="386" priority="80" operator="containsText" text="PASS">
      <formula>NOT(ISERROR(SEARCH("PASS",U11)))</formula>
    </cfRule>
  </conditionalFormatting>
  <conditionalFormatting sqref="U13:V18 U11:V11">
    <cfRule type="containsText" dxfId="385" priority="79" operator="containsText" text="FAIL">
      <formula>NOT(ISERROR(SEARCH("FAIL",U11)))</formula>
    </cfRule>
  </conditionalFormatting>
  <conditionalFormatting sqref="U13:V18">
    <cfRule type="cellIs" dxfId="384" priority="78" operator="equal">
      <formula>"PASS"</formula>
    </cfRule>
  </conditionalFormatting>
  <conditionalFormatting sqref="AA11:AA17">
    <cfRule type="expression" dxfId="383" priority="86">
      <formula>AND(#REF!=0, $A10&lt;&gt;"")</formula>
    </cfRule>
  </conditionalFormatting>
  <conditionalFormatting sqref="AB10:AB16">
    <cfRule type="expression" dxfId="382" priority="85">
      <formula>#REF!="No"</formula>
    </cfRule>
  </conditionalFormatting>
  <dataValidations count="9">
    <dataValidation type="decimal" errorStyle="information" operator="lessThanOrEqual" allowBlank="1" showInputMessage="1" showErrorMessage="1" errorTitle="Fittings Requirements" error="It looks like this fitting doesn't meet the framework. Please review before applying." sqref="J11:J12" xr:uid="{4CA7BA9E-5F75-4F5D-9382-D944726EA8CD}">
      <formula1>2</formula1>
    </dataValidation>
    <dataValidation type="decimal" errorStyle="information" operator="lessThanOrEqual" allowBlank="1" showInputMessage="1" showErrorMessage="1" errorTitle="Fittings Requirements" error="It looks like this fitting doesn't meet the framework. Please review before applying." sqref="H12:I12" xr:uid="{1EA45E17-6296-47EB-936F-1FBF6B7D7230}">
      <formula1>2.6</formula1>
    </dataValidation>
    <dataValidation type="decimal" errorStyle="information" operator="lessThanOrEqual" allowBlank="1" showInputMessage="1" showErrorMessage="1" errorTitle="Fitting Requirements" error="It looks like this fitting doesn't meet the framework. Please review before applying." sqref="H11:I11 I15" xr:uid="{F6A89C3B-1F7E-4AE4-9B19-8A8FA9EAD115}">
      <formula1>4</formula1>
    </dataValidation>
    <dataValidation type="decimal" errorStyle="information" operator="lessThanOrEqual" allowBlank="1" showInputMessage="1" showErrorMessage="1" errorTitle="Fittings Requirements" error="It looks like this fitting doesn't meet the framework. Please review before applying." sqref="H13" xr:uid="{DBFE4482-69E0-4B56-B271-359A8EF3A382}">
      <formula1>7</formula1>
    </dataValidation>
    <dataValidation type="decimal" errorStyle="information" operator="lessThanOrEqual" allowBlank="1" showInputMessage="1" showErrorMessage="1" errorTitle="Fittings Requirements" error="It looks like this fitting doesn't meet the framework. Please review before applying." sqref="I13:J13 H15 I16:J16" xr:uid="{AEA7738A-773C-4B0A-B308-1086A354FDFD}">
      <formula1>5</formula1>
    </dataValidation>
    <dataValidation type="decimal" errorStyle="information" operator="lessThanOrEqual" allowBlank="1" showInputMessage="1" showErrorMessage="1" errorTitle="Fittings Requirements" error="It looks like this fitting doesn't meet the framework. Please review before applying." sqref="H14:J14" xr:uid="{3E767549-BEC4-43F5-AF37-6E37758A464B}">
      <formula1>170</formula1>
    </dataValidation>
    <dataValidation type="decimal" errorStyle="information" operator="lessThanOrEqual" allowBlank="1" showInputMessage="1" showErrorMessage="1" errorTitle="Fittings Requirements" error="It looks like this fitting doesn't meet the framework. Please review before applying." sqref="J15" xr:uid="{F1B2657E-36B0-4BD4-8FF7-2B08C47C80C0}">
      <formula1>3.5</formula1>
    </dataValidation>
    <dataValidation type="decimal" errorStyle="information" operator="lessThanOrEqual" allowBlank="1" showInputMessage="1" showErrorMessage="1" errorTitle="Fittings Requirements" error="It looks like this fitting doesn't meet the framework. Please review before applying." sqref="H16 H18:J18" xr:uid="{D3FE2AE6-D7D8-4A57-B65A-B21ED07CD82C}">
      <formula1>6</formula1>
    </dataValidation>
    <dataValidation type="decimal" errorStyle="information" operator="lessThanOrEqual" allowBlank="1" showInputMessage="1" showErrorMessage="1" errorTitle="Fittings Requirements" error="It looks like this fitting doesn't meet the framework. Please review before applying." sqref="H17:J17" xr:uid="{269BA588-93ED-4A00-93B5-7E1C71E478A9}">
      <formula1>1</formula1>
    </dataValidation>
  </dataValidations>
  <hyperlinks>
    <hyperlink ref="G33" r:id="rId1" xr:uid="{80634AF6-330B-45A9-84D3-56D5EE13B144}"/>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57CE9DF1-7CB4-4C51-84CC-79E877210F2A}">
          <x14:formula1>
            <xm:f>'DROP DOWNS'!$C$10:$C$12</xm:f>
          </x14:formula1>
          <xm:sqref>Z20</xm:sqref>
        </x14:dataValidation>
        <x14:dataValidation type="list" allowBlank="1" showInputMessage="1" showErrorMessage="1" xr:uid="{96C5E2A9-4568-45A9-A3B8-B46AC50A7752}">
          <x14:formula1>
            <xm:f>'DROP DOWNS'!$C$10:$C$11</xm:f>
          </x14:formula1>
          <xm:sqref>X20</xm:sqref>
        </x14:dataValidation>
        <x14:dataValidation type="list" allowBlank="1" showInputMessage="1" showErrorMessage="1" xr:uid="{0172199B-1DB5-4891-8D7C-FB53C394C95E}">
          <x14:formula1>
            <xm:f>Dropdowns!$B$2:$B$3</xm:f>
          </x14:formula1>
          <xm:sqref>AA11:AA17</xm:sqref>
        </x14:dataValidation>
        <x14:dataValidation type="list" allowBlank="1" showInputMessage="1" showErrorMessage="1" xr:uid="{924C4AEF-B721-40D5-B15F-1D05978660CA}">
          <x14:formula1>
            <xm:f>'DROP DOWNS'!$C$4:$C$5</xm:f>
          </x14:formula1>
          <xm:sqref>U13:U18 P11 U11 P13:P18</xm:sqref>
        </x14:dataValidation>
        <x14:dataValidation type="list" allowBlank="1" showInputMessage="1" showErrorMessage="1" xr:uid="{C462F90C-4AFE-4E4D-B169-03E0E7F32471}">
          <x14:formula1>
            <xm:f>'DROP DOWNS'!$E$4:$E$10</xm:f>
          </x14:formula1>
          <xm:sqref>Q11:R18</xm:sqref>
        </x14:dataValidation>
        <x14:dataValidation type="list" allowBlank="1" showInputMessage="1" showErrorMessage="1" xr:uid="{5448AC81-712B-48C2-9AFF-E31FABE96C4E}">
          <x14:formula1>
            <xm:f>'DROP DOWNS'!$G$4:$G$13</xm:f>
          </x14:formula1>
          <xm:sqref>V11:Y18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6DC93D-AC76-4148-9BDE-1F26717A4374}">
  <sheetPr>
    <tabColor rgb="FFFFFF99"/>
  </sheetPr>
  <dimension ref="A1:AL49"/>
  <sheetViews>
    <sheetView showGridLines="0" zoomScale="85" zoomScaleNormal="85" workbookViewId="0">
      <selection activeCell="J16" sqref="J16"/>
    </sheetView>
  </sheetViews>
  <sheetFormatPr defaultColWidth="9.140625" defaultRowHeight="15" x14ac:dyDescent="0.25"/>
  <cols>
    <col min="1" max="1" width="3.5703125" customWidth="1"/>
    <col min="2" max="2" width="24.5703125" style="144" customWidth="1"/>
    <col min="3" max="3" width="20.5703125" customWidth="1"/>
    <col min="4" max="4" width="11.5703125" customWidth="1"/>
    <col min="5" max="5" width="18.42578125" customWidth="1"/>
    <col min="6" max="6" width="11.5703125" customWidth="1"/>
    <col min="7" max="7" width="51.85546875" customWidth="1"/>
    <col min="8" max="13" width="11.5703125" customWidth="1"/>
    <col min="14" max="14" width="9" customWidth="1"/>
    <col min="15" max="15" width="2.42578125" customWidth="1"/>
    <col min="16" max="16" width="19.140625" bestFit="1" customWidth="1"/>
    <col min="17" max="17" width="73.85546875" customWidth="1"/>
    <col min="18" max="19" width="2.7109375" customWidth="1"/>
    <col min="20" max="20" width="2.5703125" customWidth="1"/>
    <col min="21" max="21" width="19.140625" customWidth="1"/>
    <col min="22" max="22" width="13.7109375" customWidth="1"/>
    <col min="23" max="23" width="16.7109375" customWidth="1"/>
    <col min="24" max="24" width="13.7109375" customWidth="1"/>
    <col min="25" max="25" width="17.140625" customWidth="1"/>
    <col min="26" max="26" width="14.42578125" customWidth="1"/>
    <col min="27" max="27" width="2.85546875" customWidth="1"/>
  </cols>
  <sheetData>
    <row r="1" spans="1:38" ht="15.75" thickBot="1" x14ac:dyDescent="0.3">
      <c r="A1" s="1"/>
      <c r="B1" s="93"/>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row>
    <row r="2" spans="1:38" ht="34.5" x14ac:dyDescent="0.25">
      <c r="A2" s="1"/>
      <c r="B2" s="327" t="s">
        <v>205</v>
      </c>
      <c r="C2" s="327"/>
      <c r="D2" s="327"/>
      <c r="E2" s="327"/>
      <c r="F2" s="1"/>
      <c r="G2" s="1"/>
      <c r="H2" s="1"/>
      <c r="I2" s="1"/>
      <c r="J2" s="1"/>
      <c r="K2" s="1"/>
      <c r="L2" s="1"/>
      <c r="M2" s="1"/>
      <c r="N2" s="1"/>
      <c r="O2" s="27"/>
      <c r="P2" s="238" t="s">
        <v>51</v>
      </c>
      <c r="Q2" s="238"/>
      <c r="R2" s="28"/>
      <c r="S2" s="33"/>
      <c r="T2" s="10"/>
      <c r="U2" s="239" t="s">
        <v>52</v>
      </c>
      <c r="V2" s="239"/>
      <c r="W2" s="10"/>
      <c r="X2" s="10"/>
      <c r="Y2" s="10"/>
      <c r="Z2" s="10"/>
      <c r="AA2" s="11"/>
      <c r="AB2" s="1"/>
      <c r="AC2" s="1"/>
      <c r="AD2" s="1"/>
      <c r="AE2" s="1"/>
      <c r="AF2" s="1"/>
      <c r="AG2" s="1"/>
      <c r="AH2" s="1"/>
      <c r="AI2" s="1"/>
      <c r="AJ2" s="1"/>
      <c r="AK2" s="1"/>
      <c r="AL2" s="1"/>
    </row>
    <row r="3" spans="1:38" ht="21" x14ac:dyDescent="0.25">
      <c r="A3" s="1"/>
      <c r="B3" s="93"/>
      <c r="C3" s="1"/>
      <c r="D3" s="1"/>
      <c r="E3" s="1"/>
      <c r="F3" s="1"/>
      <c r="G3" s="1"/>
      <c r="H3" s="1"/>
      <c r="I3" s="94"/>
      <c r="J3" s="94"/>
      <c r="K3" s="94"/>
      <c r="L3" s="94"/>
      <c r="M3" s="94"/>
      <c r="N3" s="1"/>
      <c r="O3" s="29"/>
      <c r="P3" s="240" t="s">
        <v>53</v>
      </c>
      <c r="Q3" s="240"/>
      <c r="R3" s="240"/>
      <c r="S3" s="34"/>
      <c r="T3" s="36"/>
      <c r="U3" s="241" t="s">
        <v>54</v>
      </c>
      <c r="V3" s="241"/>
      <c r="W3" s="241"/>
      <c r="X3" s="241"/>
      <c r="Y3" s="241"/>
      <c r="Z3" s="241"/>
      <c r="AA3" s="13"/>
      <c r="AB3" s="1"/>
      <c r="AC3" s="1"/>
      <c r="AD3" s="1"/>
      <c r="AE3" s="1"/>
      <c r="AF3" s="1"/>
      <c r="AG3" s="1"/>
      <c r="AH3" s="1"/>
      <c r="AI3" s="1"/>
      <c r="AJ3" s="1"/>
      <c r="AK3" s="1"/>
      <c r="AL3" s="1"/>
    </row>
    <row r="4" spans="1:38" ht="28.5" customHeight="1" x14ac:dyDescent="0.25">
      <c r="A4" s="1"/>
      <c r="B4" s="93"/>
      <c r="C4" s="6"/>
      <c r="D4" s="95"/>
      <c r="E4" s="6"/>
      <c r="F4" s="6"/>
      <c r="G4" s="96" t="s">
        <v>55</v>
      </c>
      <c r="H4" s="97" t="s">
        <v>1</v>
      </c>
      <c r="I4" s="98"/>
      <c r="J4" s="24"/>
      <c r="K4" s="24"/>
      <c r="L4" s="24"/>
      <c r="M4" s="24"/>
      <c r="N4" s="99"/>
      <c r="O4" s="29" t="s">
        <v>3</v>
      </c>
      <c r="P4" s="240"/>
      <c r="Q4" s="240"/>
      <c r="R4" s="240"/>
      <c r="S4" s="34"/>
      <c r="T4" s="36"/>
      <c r="U4" s="241"/>
      <c r="V4" s="241"/>
      <c r="W4" s="241"/>
      <c r="X4" s="241"/>
      <c r="Y4" s="241"/>
      <c r="Z4" s="241"/>
      <c r="AA4" s="13"/>
      <c r="AB4" s="1"/>
      <c r="AC4" s="1"/>
      <c r="AD4" s="1"/>
      <c r="AE4" s="1"/>
      <c r="AF4" s="1"/>
      <c r="AG4" s="1"/>
      <c r="AH4" s="1"/>
      <c r="AI4" s="1"/>
      <c r="AJ4" s="1"/>
      <c r="AK4" s="1"/>
      <c r="AL4" s="1"/>
    </row>
    <row r="5" spans="1:38" ht="14.1" customHeight="1" thickBot="1" x14ac:dyDescent="0.3">
      <c r="A5" s="6"/>
      <c r="B5" s="6"/>
      <c r="C5" s="6"/>
      <c r="D5" s="6"/>
      <c r="E5" s="6"/>
      <c r="F5" s="6"/>
      <c r="G5" s="1"/>
      <c r="H5" s="24"/>
      <c r="I5" s="24"/>
      <c r="J5" s="24"/>
      <c r="K5" s="24"/>
      <c r="L5" s="24"/>
      <c r="M5" s="24"/>
      <c r="N5" s="99"/>
      <c r="O5" s="29"/>
      <c r="P5" s="32"/>
      <c r="Q5" s="32"/>
      <c r="R5" s="32"/>
      <c r="S5" s="34"/>
      <c r="T5" s="36"/>
      <c r="U5" s="36"/>
      <c r="V5" s="36"/>
      <c r="W5" s="36"/>
      <c r="X5" s="36"/>
      <c r="Y5" s="36"/>
      <c r="Z5" s="36"/>
      <c r="AA5" s="13"/>
      <c r="AB5" s="1"/>
      <c r="AC5" s="1"/>
      <c r="AD5" s="1"/>
      <c r="AE5" s="1"/>
      <c r="AF5" s="1"/>
      <c r="AG5" s="1"/>
      <c r="AH5" s="1"/>
      <c r="AI5" s="1"/>
      <c r="AJ5" s="1"/>
      <c r="AK5" s="1"/>
      <c r="AL5" s="1"/>
    </row>
    <row r="6" spans="1:38" ht="20.100000000000001" customHeight="1" thickBot="1" x14ac:dyDescent="0.3">
      <c r="A6" s="6"/>
      <c r="B6" s="250" t="s">
        <v>105</v>
      </c>
      <c r="C6" s="250"/>
      <c r="D6" s="251"/>
      <c r="E6" s="316" t="s">
        <v>106</v>
      </c>
      <c r="F6" s="317"/>
      <c r="G6" s="158"/>
      <c r="H6" s="100"/>
      <c r="I6" s="1"/>
      <c r="J6" s="1"/>
      <c r="K6" s="1"/>
      <c r="L6" s="1"/>
      <c r="M6" s="1"/>
      <c r="N6" s="1"/>
      <c r="O6" s="29"/>
      <c r="P6" s="19" t="s">
        <v>57</v>
      </c>
      <c r="Q6" s="232"/>
      <c r="R6" s="233"/>
      <c r="S6" s="34"/>
      <c r="T6" s="101"/>
      <c r="U6" s="19" t="s">
        <v>57</v>
      </c>
      <c r="V6" s="234"/>
      <c r="W6" s="235"/>
      <c r="X6" s="235"/>
      <c r="Y6" s="235"/>
      <c r="Z6" s="236"/>
      <c r="AA6" s="13"/>
      <c r="AB6" s="1"/>
      <c r="AC6" s="1"/>
      <c r="AD6" s="1"/>
      <c r="AE6" s="1"/>
      <c r="AF6" s="1"/>
      <c r="AG6" s="1"/>
      <c r="AH6" s="1"/>
      <c r="AI6" s="1"/>
      <c r="AJ6" s="1"/>
      <c r="AK6" s="1"/>
      <c r="AL6" s="1"/>
    </row>
    <row r="7" spans="1:38" ht="20.100000000000001" customHeight="1" thickBot="1" x14ac:dyDescent="0.3">
      <c r="A7" s="1"/>
      <c r="B7" s="250" t="s">
        <v>107</v>
      </c>
      <c r="C7" s="250"/>
      <c r="D7" s="251"/>
      <c r="E7" s="316" t="s">
        <v>108</v>
      </c>
      <c r="F7" s="317"/>
      <c r="G7" s="159"/>
      <c r="H7" s="321" t="s">
        <v>109</v>
      </c>
      <c r="I7" s="322"/>
      <c r="J7" s="323"/>
      <c r="K7" s="1"/>
      <c r="L7" s="1"/>
      <c r="M7" s="1"/>
      <c r="N7" s="1"/>
      <c r="O7" s="29"/>
      <c r="P7" s="19" t="s">
        <v>60</v>
      </c>
      <c r="Q7" s="263"/>
      <c r="R7" s="264"/>
      <c r="S7" s="34"/>
      <c r="T7" s="101"/>
      <c r="U7" s="19" t="s">
        <v>60</v>
      </c>
      <c r="V7" s="234"/>
      <c r="W7" s="235"/>
      <c r="X7" s="235"/>
      <c r="Y7" s="235"/>
      <c r="Z7" s="236"/>
      <c r="AA7" s="13"/>
      <c r="AB7" s="1"/>
      <c r="AC7" s="1"/>
      <c r="AD7" s="1"/>
      <c r="AE7" s="1"/>
      <c r="AF7" s="1"/>
      <c r="AG7" s="1"/>
      <c r="AH7" s="1"/>
      <c r="AI7" s="1"/>
      <c r="AJ7" s="1"/>
      <c r="AK7" s="1"/>
      <c r="AL7" s="1"/>
    </row>
    <row r="8" spans="1:38" ht="19.5" customHeight="1" thickBot="1" x14ac:dyDescent="0.3">
      <c r="A8" s="1"/>
      <c r="B8" s="102"/>
      <c r="C8" s="103"/>
      <c r="D8" s="103"/>
      <c r="E8" s="103"/>
      <c r="F8" s="103"/>
      <c r="G8" s="103"/>
      <c r="H8" s="324"/>
      <c r="I8" s="325"/>
      <c r="J8" s="326"/>
      <c r="K8" s="1"/>
      <c r="L8" s="1"/>
      <c r="M8" s="1"/>
      <c r="N8" s="1"/>
      <c r="O8" s="29"/>
      <c r="P8" s="32"/>
      <c r="Q8" s="32"/>
      <c r="R8" s="32"/>
      <c r="S8" s="34"/>
      <c r="T8" s="36"/>
      <c r="U8" s="36"/>
      <c r="V8" s="36"/>
      <c r="W8" s="36"/>
      <c r="X8" s="36"/>
      <c r="Y8" s="36"/>
      <c r="Z8" s="36"/>
      <c r="AA8" s="13"/>
      <c r="AB8" s="1"/>
      <c r="AC8" s="1"/>
      <c r="AD8" s="1"/>
      <c r="AE8" s="1"/>
      <c r="AF8" s="1"/>
      <c r="AG8" s="1"/>
      <c r="AH8" s="1"/>
      <c r="AI8" s="1"/>
      <c r="AJ8" s="1"/>
      <c r="AK8" s="1"/>
      <c r="AL8" s="1"/>
    </row>
    <row r="9" spans="1:38" ht="74.25" customHeight="1" x14ac:dyDescent="0.25">
      <c r="A9" s="1"/>
      <c r="B9" s="242" t="s">
        <v>110</v>
      </c>
      <c r="C9" s="244" t="s">
        <v>62</v>
      </c>
      <c r="D9" s="318" t="s">
        <v>63</v>
      </c>
      <c r="E9" s="318"/>
      <c r="F9" s="318"/>
      <c r="G9" s="246" t="s">
        <v>64</v>
      </c>
      <c r="H9" s="246" t="s">
        <v>65</v>
      </c>
      <c r="I9" s="319"/>
      <c r="J9" s="320"/>
      <c r="K9" s="273" t="s">
        <v>66</v>
      </c>
      <c r="L9" s="274"/>
      <c r="M9" s="274"/>
      <c r="N9" s="275"/>
      <c r="O9" s="29"/>
      <c r="P9" s="276" t="s">
        <v>67</v>
      </c>
      <c r="Q9" s="278" t="s">
        <v>68</v>
      </c>
      <c r="R9" s="279"/>
      <c r="S9" s="34"/>
      <c r="T9" s="104"/>
      <c r="U9" s="271" t="s">
        <v>67</v>
      </c>
      <c r="V9" s="265" t="s">
        <v>68</v>
      </c>
      <c r="W9" s="266"/>
      <c r="X9" s="266"/>
      <c r="Y9" s="267"/>
      <c r="Z9" s="271" t="s">
        <v>69</v>
      </c>
      <c r="AA9" s="14"/>
      <c r="AB9" s="7"/>
      <c r="AC9" s="1"/>
      <c r="AD9" s="1"/>
      <c r="AE9" s="1"/>
      <c r="AF9" s="1"/>
      <c r="AG9" s="1"/>
      <c r="AH9" s="1"/>
      <c r="AI9" s="1"/>
      <c r="AJ9" s="1"/>
      <c r="AK9" s="1"/>
      <c r="AL9" s="1"/>
    </row>
    <row r="10" spans="1:38" ht="19.5" customHeight="1" thickBot="1" x14ac:dyDescent="0.3">
      <c r="A10" s="1"/>
      <c r="B10" s="243"/>
      <c r="C10" s="245"/>
      <c r="D10" s="105">
        <v>100</v>
      </c>
      <c r="E10" s="105">
        <v>90</v>
      </c>
      <c r="F10" s="105">
        <v>85</v>
      </c>
      <c r="G10" s="247"/>
      <c r="H10" s="106">
        <v>100</v>
      </c>
      <c r="I10" s="107">
        <v>90</v>
      </c>
      <c r="J10" s="108">
        <v>85</v>
      </c>
      <c r="K10" s="273"/>
      <c r="L10" s="274"/>
      <c r="M10" s="274"/>
      <c r="N10" s="275"/>
      <c r="O10" s="29"/>
      <c r="P10" s="277"/>
      <c r="Q10" s="280"/>
      <c r="R10" s="281"/>
      <c r="S10" s="34"/>
      <c r="T10" s="104"/>
      <c r="U10" s="272"/>
      <c r="V10" s="268"/>
      <c r="W10" s="269"/>
      <c r="X10" s="269"/>
      <c r="Y10" s="270"/>
      <c r="Z10" s="272"/>
      <c r="AA10" s="14"/>
      <c r="AB10" s="1"/>
      <c r="AC10" s="1"/>
      <c r="AD10" s="1"/>
      <c r="AE10" s="1"/>
      <c r="AF10" s="1"/>
      <c r="AG10" s="1"/>
      <c r="AH10" s="1"/>
      <c r="AI10" s="1"/>
      <c r="AJ10" s="1"/>
      <c r="AK10" s="1"/>
      <c r="AL10" s="1"/>
    </row>
    <row r="11" spans="1:38" ht="19.5" customHeight="1" x14ac:dyDescent="0.25">
      <c r="A11" s="1"/>
      <c r="B11" s="109" t="s">
        <v>111</v>
      </c>
      <c r="C11" s="110" t="s">
        <v>71</v>
      </c>
      <c r="D11" s="111">
        <v>4</v>
      </c>
      <c r="E11" s="111">
        <v>4</v>
      </c>
      <c r="F11" s="308">
        <v>2</v>
      </c>
      <c r="G11" s="310"/>
      <c r="H11" s="156"/>
      <c r="I11" s="157"/>
      <c r="J11" s="312"/>
      <c r="K11" s="273"/>
      <c r="L11" s="274"/>
      <c r="M11" s="274"/>
      <c r="N11" s="275"/>
      <c r="O11" s="112"/>
      <c r="P11" s="289"/>
      <c r="Q11" s="291"/>
      <c r="R11" s="292"/>
      <c r="S11" s="34"/>
      <c r="T11" s="113"/>
      <c r="U11" s="259"/>
      <c r="V11" s="295"/>
      <c r="W11" s="296"/>
      <c r="X11" s="296"/>
      <c r="Y11" s="297"/>
      <c r="Z11" s="252"/>
      <c r="AA11" s="15"/>
      <c r="AB11" s="1"/>
      <c r="AC11" s="1"/>
      <c r="AD11" s="1"/>
      <c r="AE11" s="1"/>
      <c r="AF11" s="1"/>
      <c r="AG11" s="1"/>
      <c r="AH11" s="1"/>
      <c r="AI11" s="1"/>
      <c r="AJ11" s="1"/>
      <c r="AK11" s="1"/>
      <c r="AL11" s="1"/>
    </row>
    <row r="12" spans="1:38" ht="19.5" customHeight="1" x14ac:dyDescent="0.25">
      <c r="A12" s="1"/>
      <c r="B12" s="114"/>
      <c r="C12" s="115" t="s">
        <v>72</v>
      </c>
      <c r="D12" s="116">
        <v>2.6</v>
      </c>
      <c r="E12" s="116">
        <v>2.6</v>
      </c>
      <c r="F12" s="309"/>
      <c r="G12" s="311"/>
      <c r="H12" s="146"/>
      <c r="I12" s="147"/>
      <c r="J12" s="313"/>
      <c r="K12" s="273"/>
      <c r="L12" s="274"/>
      <c r="M12" s="274"/>
      <c r="N12" s="275"/>
      <c r="O12" s="112"/>
      <c r="P12" s="290"/>
      <c r="Q12" s="293"/>
      <c r="R12" s="294"/>
      <c r="S12" s="34"/>
      <c r="T12" s="113"/>
      <c r="U12" s="260"/>
      <c r="V12" s="298"/>
      <c r="W12" s="299"/>
      <c r="X12" s="299"/>
      <c r="Y12" s="300"/>
      <c r="Z12" s="253"/>
      <c r="AA12" s="15"/>
      <c r="AB12" s="1"/>
      <c r="AC12" s="1"/>
      <c r="AD12" s="1"/>
      <c r="AE12" s="1"/>
      <c r="AF12" s="1"/>
      <c r="AG12" s="1"/>
      <c r="AH12" s="1"/>
      <c r="AI12" s="1"/>
      <c r="AJ12" s="1"/>
      <c r="AK12" s="1"/>
      <c r="AL12" s="1"/>
    </row>
    <row r="13" spans="1:38" ht="19.5" customHeight="1" x14ac:dyDescent="0.25">
      <c r="A13" s="1"/>
      <c r="B13" s="117" t="s">
        <v>112</v>
      </c>
      <c r="C13" s="118" t="s">
        <v>74</v>
      </c>
      <c r="D13" s="119">
        <v>7</v>
      </c>
      <c r="E13" s="119">
        <v>5</v>
      </c>
      <c r="F13" s="120">
        <v>5</v>
      </c>
      <c r="G13" s="145"/>
      <c r="H13" s="146"/>
      <c r="I13" s="147"/>
      <c r="J13" s="148"/>
      <c r="K13" s="273"/>
      <c r="L13" s="274"/>
      <c r="M13" s="274"/>
      <c r="N13" s="275"/>
      <c r="O13" s="112"/>
      <c r="P13" s="161"/>
      <c r="Q13" s="254"/>
      <c r="R13" s="255"/>
      <c r="S13" s="34"/>
      <c r="T13" s="113"/>
      <c r="U13" s="163"/>
      <c r="V13" s="256"/>
      <c r="W13" s="257"/>
      <c r="X13" s="257"/>
      <c r="Y13" s="258"/>
      <c r="Z13" s="164"/>
      <c r="AA13" s="15"/>
      <c r="AB13" s="1"/>
      <c r="AC13" s="1"/>
      <c r="AD13" s="1"/>
      <c r="AE13" s="1"/>
      <c r="AF13" s="1"/>
      <c r="AG13" s="1"/>
      <c r="AH13" s="1"/>
      <c r="AI13" s="1"/>
      <c r="AJ13" s="1"/>
      <c r="AK13" s="1"/>
      <c r="AL13" s="1"/>
    </row>
    <row r="14" spans="1:38" ht="19.5" customHeight="1" x14ac:dyDescent="0.25">
      <c r="A14" s="1"/>
      <c r="B14" s="121" t="s">
        <v>117</v>
      </c>
      <c r="C14" s="122" t="s">
        <v>76</v>
      </c>
      <c r="D14" s="123">
        <v>170</v>
      </c>
      <c r="E14" s="124">
        <v>170</v>
      </c>
      <c r="F14" s="125">
        <v>170</v>
      </c>
      <c r="G14" s="145"/>
      <c r="H14" s="146"/>
      <c r="I14" s="147"/>
      <c r="J14" s="148"/>
      <c r="K14" s="273"/>
      <c r="L14" s="274"/>
      <c r="M14" s="274"/>
      <c r="N14" s="275"/>
      <c r="O14" s="112"/>
      <c r="P14" s="161"/>
      <c r="Q14" s="254"/>
      <c r="R14" s="255"/>
      <c r="S14" s="34"/>
      <c r="T14" s="113"/>
      <c r="U14" s="163"/>
      <c r="V14" s="256"/>
      <c r="W14" s="257"/>
      <c r="X14" s="257"/>
      <c r="Y14" s="258"/>
      <c r="Z14" s="164"/>
      <c r="AA14" s="15"/>
      <c r="AB14" s="1"/>
      <c r="AC14" s="1"/>
      <c r="AD14" s="1"/>
      <c r="AE14" s="1"/>
      <c r="AF14" s="1"/>
      <c r="AG14" s="1"/>
      <c r="AH14" s="1"/>
      <c r="AI14" s="1"/>
      <c r="AJ14" s="1"/>
      <c r="AK14" s="1"/>
      <c r="AL14" s="1"/>
    </row>
    <row r="15" spans="1:38" ht="19.5" customHeight="1" x14ac:dyDescent="0.25">
      <c r="A15" s="1"/>
      <c r="B15" s="126" t="s">
        <v>113</v>
      </c>
      <c r="C15" s="118" t="s">
        <v>74</v>
      </c>
      <c r="D15" s="119">
        <v>5</v>
      </c>
      <c r="E15" s="119">
        <v>4</v>
      </c>
      <c r="F15" s="120">
        <v>3.5</v>
      </c>
      <c r="G15" s="145"/>
      <c r="H15" s="146"/>
      <c r="I15" s="147"/>
      <c r="J15" s="148"/>
      <c r="K15" s="273"/>
      <c r="L15" s="274"/>
      <c r="M15" s="274"/>
      <c r="N15" s="275"/>
      <c r="O15" s="112"/>
      <c r="P15" s="161"/>
      <c r="Q15" s="254"/>
      <c r="R15" s="255"/>
      <c r="S15" s="34"/>
      <c r="T15" s="113"/>
      <c r="U15" s="163"/>
      <c r="V15" s="256"/>
      <c r="W15" s="257"/>
      <c r="X15" s="257"/>
      <c r="Y15" s="258"/>
      <c r="Z15" s="164"/>
      <c r="AA15" s="15"/>
      <c r="AB15" s="1"/>
      <c r="AC15" s="1"/>
      <c r="AD15" s="1"/>
      <c r="AE15" s="1"/>
      <c r="AF15" s="1"/>
      <c r="AG15" s="1"/>
      <c r="AH15" s="1"/>
      <c r="AI15" s="1"/>
      <c r="AJ15" s="1"/>
      <c r="AK15" s="1"/>
      <c r="AL15" s="1"/>
    </row>
    <row r="16" spans="1:38" ht="19.5" customHeight="1" x14ac:dyDescent="0.25">
      <c r="A16" s="1"/>
      <c r="B16" s="127" t="s">
        <v>114</v>
      </c>
      <c r="C16" s="128" t="s">
        <v>74</v>
      </c>
      <c r="D16" s="124">
        <v>6</v>
      </c>
      <c r="E16" s="124">
        <v>5</v>
      </c>
      <c r="F16" s="125">
        <v>5</v>
      </c>
      <c r="G16" s="145"/>
      <c r="H16" s="146"/>
      <c r="I16" s="147"/>
      <c r="J16" s="148"/>
      <c r="K16" s="273"/>
      <c r="L16" s="274"/>
      <c r="M16" s="274"/>
      <c r="N16" s="275"/>
      <c r="O16" s="112"/>
      <c r="P16" s="161"/>
      <c r="Q16" s="254"/>
      <c r="R16" s="255"/>
      <c r="S16" s="34"/>
      <c r="T16" s="113"/>
      <c r="U16" s="163"/>
      <c r="V16" s="256"/>
      <c r="W16" s="257"/>
      <c r="X16" s="257"/>
      <c r="Y16" s="258"/>
      <c r="Z16" s="164"/>
      <c r="AA16" s="15"/>
      <c r="AB16" s="1"/>
      <c r="AC16" s="1"/>
      <c r="AD16" s="1"/>
      <c r="AE16" s="1"/>
      <c r="AF16" s="1"/>
      <c r="AG16" s="1"/>
      <c r="AH16" s="1"/>
      <c r="AI16" s="1"/>
      <c r="AJ16" s="1"/>
      <c r="AK16" s="1"/>
      <c r="AL16" s="1"/>
    </row>
    <row r="17" spans="1:38" ht="19.5" customHeight="1" x14ac:dyDescent="0.25">
      <c r="A17" s="1"/>
      <c r="B17" s="117" t="s">
        <v>79</v>
      </c>
      <c r="C17" s="118" t="s">
        <v>80</v>
      </c>
      <c r="D17" s="129">
        <v>1</v>
      </c>
      <c r="E17" s="119">
        <v>1</v>
      </c>
      <c r="F17" s="120">
        <v>1</v>
      </c>
      <c r="G17" s="145"/>
      <c r="H17" s="149"/>
      <c r="I17" s="150"/>
      <c r="J17" s="151"/>
      <c r="K17" s="273"/>
      <c r="L17" s="274"/>
      <c r="M17" s="274"/>
      <c r="N17" s="275"/>
      <c r="O17" s="112"/>
      <c r="P17" s="161"/>
      <c r="Q17" s="254"/>
      <c r="R17" s="255"/>
      <c r="S17" s="34"/>
      <c r="T17" s="113"/>
      <c r="U17" s="163"/>
      <c r="V17" s="256"/>
      <c r="W17" s="257"/>
      <c r="X17" s="257"/>
      <c r="Y17" s="258"/>
      <c r="Z17" s="164"/>
      <c r="AA17" s="15"/>
      <c r="AB17" s="1"/>
      <c r="AC17" s="1"/>
      <c r="AD17" s="1"/>
      <c r="AE17" s="1"/>
      <c r="AF17" s="1"/>
      <c r="AG17" s="1"/>
      <c r="AH17" s="1"/>
      <c r="AI17" s="1"/>
      <c r="AJ17" s="1"/>
      <c r="AK17" s="1"/>
      <c r="AL17" s="1"/>
    </row>
    <row r="18" spans="1:38" ht="19.5" thickBot="1" x14ac:dyDescent="0.3">
      <c r="A18" s="1"/>
      <c r="B18" s="130" t="s">
        <v>81</v>
      </c>
      <c r="C18" s="131" t="s">
        <v>82</v>
      </c>
      <c r="D18" s="132">
        <v>6</v>
      </c>
      <c r="E18" s="133">
        <v>6</v>
      </c>
      <c r="F18" s="134">
        <v>6</v>
      </c>
      <c r="G18" s="152"/>
      <c r="H18" s="153"/>
      <c r="I18" s="154"/>
      <c r="J18" s="155"/>
      <c r="K18" s="273"/>
      <c r="L18" s="274"/>
      <c r="M18" s="274"/>
      <c r="N18" s="275"/>
      <c r="O18" s="112"/>
      <c r="P18" s="162"/>
      <c r="Q18" s="282"/>
      <c r="R18" s="283"/>
      <c r="S18" s="34"/>
      <c r="T18" s="36"/>
      <c r="U18" s="165"/>
      <c r="V18" s="284"/>
      <c r="W18" s="285"/>
      <c r="X18" s="285"/>
      <c r="Y18" s="286"/>
      <c r="Z18" s="166"/>
      <c r="AA18" s="13"/>
      <c r="AB18" s="1"/>
      <c r="AC18" s="1"/>
      <c r="AD18" s="1"/>
      <c r="AE18" s="1"/>
      <c r="AF18" s="1"/>
      <c r="AG18" s="1"/>
      <c r="AH18" s="1"/>
      <c r="AI18" s="1"/>
      <c r="AJ18" s="1"/>
      <c r="AK18" s="1"/>
      <c r="AL18" s="1"/>
    </row>
    <row r="19" spans="1:38" ht="15" customHeight="1" thickBot="1" x14ac:dyDescent="0.3">
      <c r="A19" s="1"/>
      <c r="B19" s="135"/>
      <c r="C19" s="136"/>
      <c r="D19" s="136"/>
      <c r="E19" s="136"/>
      <c r="F19" s="136"/>
      <c r="G19" s="136"/>
      <c r="H19" s="136"/>
      <c r="I19" s="136"/>
      <c r="J19" s="136"/>
      <c r="K19" s="137"/>
      <c r="L19" s="137"/>
      <c r="M19" s="137"/>
      <c r="N19" s="1"/>
      <c r="O19" s="29"/>
      <c r="P19" s="32"/>
      <c r="Q19" s="32"/>
      <c r="R19" s="32"/>
      <c r="S19" s="34"/>
      <c r="T19" s="36"/>
      <c r="U19" s="36"/>
      <c r="V19" s="36"/>
      <c r="W19" s="36"/>
      <c r="X19" s="36"/>
      <c r="Y19" s="36"/>
      <c r="Z19" s="36"/>
      <c r="AA19" s="13"/>
      <c r="AB19" s="1"/>
      <c r="AC19" s="1"/>
      <c r="AD19" s="1"/>
      <c r="AE19" s="1"/>
      <c r="AF19" s="1"/>
      <c r="AG19" s="1"/>
      <c r="AH19" s="1"/>
      <c r="AI19" s="1"/>
      <c r="AJ19" s="1"/>
      <c r="AK19" s="1"/>
      <c r="AL19" s="1"/>
    </row>
    <row r="20" spans="1:38" ht="60.75" customHeight="1" thickBot="1" x14ac:dyDescent="0.3">
      <c r="A20" s="1"/>
      <c r="B20" s="315" t="s">
        <v>211</v>
      </c>
      <c r="C20" s="315"/>
      <c r="D20" s="315"/>
      <c r="E20" s="315"/>
      <c r="F20" s="315"/>
      <c r="G20" s="136"/>
      <c r="I20" s="288"/>
      <c r="J20" s="288"/>
      <c r="K20" s="288"/>
      <c r="L20" s="288"/>
      <c r="M20" s="138"/>
      <c r="N20" s="1"/>
      <c r="O20" s="29"/>
      <c r="P20" s="32"/>
      <c r="Q20" s="32"/>
      <c r="R20" s="32"/>
      <c r="S20" s="34"/>
      <c r="T20" s="36"/>
      <c r="U20" s="139" t="s">
        <v>83</v>
      </c>
      <c r="V20" s="168"/>
      <c r="W20" s="139" t="s">
        <v>84</v>
      </c>
      <c r="X20" s="160"/>
      <c r="Y20" s="139" t="s">
        <v>85</v>
      </c>
      <c r="Z20" s="167"/>
      <c r="AA20" s="13"/>
      <c r="AB20" s="1"/>
      <c r="AC20" s="1"/>
      <c r="AD20" s="1"/>
      <c r="AE20" s="1"/>
      <c r="AF20" s="1"/>
      <c r="AG20" s="1"/>
      <c r="AH20" s="1"/>
      <c r="AI20" s="1"/>
      <c r="AJ20" s="1"/>
      <c r="AK20" s="1"/>
      <c r="AL20" s="1"/>
    </row>
    <row r="21" spans="1:38" ht="19.5" customHeight="1" thickBot="1" x14ac:dyDescent="0.3">
      <c r="A21" s="1"/>
      <c r="B21" s="314"/>
      <c r="C21" s="314"/>
      <c r="D21" s="314"/>
      <c r="E21" s="1"/>
      <c r="F21" s="140"/>
      <c r="G21" s="1"/>
      <c r="H21" s="1"/>
      <c r="I21" s="288"/>
      <c r="J21" s="288"/>
      <c r="K21" s="288"/>
      <c r="L21" s="288"/>
      <c r="M21" s="1"/>
      <c r="N21" s="1"/>
      <c r="O21" s="30"/>
      <c r="P21" s="31"/>
      <c r="Q21" s="31"/>
      <c r="R21" s="31"/>
      <c r="S21" s="35"/>
      <c r="T21" s="16"/>
      <c r="U21" s="16"/>
      <c r="V21" s="16"/>
      <c r="W21" s="16"/>
      <c r="X21" s="16"/>
      <c r="Y21" s="16"/>
      <c r="Z21" s="16"/>
      <c r="AA21" s="18"/>
      <c r="AB21" s="1"/>
      <c r="AC21" s="1"/>
      <c r="AD21" s="1"/>
      <c r="AE21" s="1"/>
      <c r="AF21" s="1"/>
      <c r="AG21" s="1"/>
      <c r="AH21" s="1"/>
      <c r="AI21" s="1"/>
      <c r="AJ21" s="1"/>
      <c r="AK21" s="1"/>
      <c r="AL21" s="1"/>
    </row>
    <row r="22" spans="1:38" ht="18.75" x14ac:dyDescent="0.25">
      <c r="A22" s="1"/>
      <c r="B22" s="314"/>
      <c r="C22" s="314"/>
      <c r="D22" s="314"/>
      <c r="E22" s="1"/>
      <c r="F22" s="140"/>
      <c r="G22" s="1"/>
      <c r="H22" s="1"/>
      <c r="I22" s="288"/>
      <c r="J22" s="288"/>
      <c r="K22" s="288"/>
      <c r="L22" s="288"/>
      <c r="M22" s="1"/>
      <c r="N22" s="1"/>
      <c r="O22" s="1"/>
      <c r="P22" s="1"/>
      <c r="Q22" s="1"/>
      <c r="R22" s="1"/>
      <c r="S22" s="1"/>
      <c r="T22" s="1"/>
      <c r="U22" s="1"/>
      <c r="V22" s="1"/>
      <c r="W22" s="1"/>
      <c r="X22" s="1"/>
      <c r="Y22" s="1"/>
      <c r="Z22" s="1"/>
      <c r="AA22" s="1"/>
      <c r="AB22" s="1"/>
      <c r="AC22" s="1"/>
      <c r="AD22" s="1"/>
      <c r="AE22" s="1"/>
      <c r="AF22" s="1"/>
      <c r="AG22" s="1"/>
      <c r="AH22" s="1"/>
      <c r="AI22" s="1"/>
      <c r="AJ22" s="1"/>
      <c r="AK22" s="1"/>
      <c r="AL22" s="1"/>
    </row>
    <row r="23" spans="1:38" ht="18.75" x14ac:dyDescent="0.25">
      <c r="A23" s="1"/>
      <c r="B23" s="93"/>
      <c r="C23" s="1"/>
      <c r="D23" s="1"/>
      <c r="E23" s="1"/>
      <c r="F23" s="140"/>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row>
    <row r="24" spans="1:38" s="74" customFormat="1" ht="20.100000000000001" customHeight="1" x14ac:dyDescent="0.3">
      <c r="A24" s="72"/>
      <c r="B24" s="141" t="s">
        <v>86</v>
      </c>
      <c r="C24" s="72"/>
      <c r="D24" s="72"/>
      <c r="E24" s="72"/>
      <c r="F24" s="142"/>
      <c r="G24" s="142"/>
      <c r="H24" s="142"/>
      <c r="I24" s="142"/>
      <c r="J24" s="142"/>
      <c r="K24" s="72"/>
      <c r="L24" s="72"/>
      <c r="M24" s="72"/>
      <c r="N24" s="72"/>
      <c r="O24" s="72"/>
      <c r="P24" s="72"/>
      <c r="Q24" s="72"/>
      <c r="R24" s="72"/>
      <c r="S24" s="72"/>
      <c r="T24" s="72"/>
      <c r="U24" s="72"/>
      <c r="V24" s="72"/>
      <c r="W24" s="72"/>
      <c r="X24" s="72"/>
      <c r="Y24" s="72"/>
    </row>
    <row r="25" spans="1:38" s="74" customFormat="1" ht="20.100000000000001" customHeight="1" x14ac:dyDescent="0.3">
      <c r="A25" s="72"/>
      <c r="B25" s="301" t="s">
        <v>115</v>
      </c>
      <c r="C25" s="301"/>
      <c r="D25" s="301"/>
      <c r="E25" s="301"/>
      <c r="F25" s="301"/>
      <c r="G25" s="301"/>
      <c r="H25" s="301"/>
      <c r="I25" s="301"/>
      <c r="J25" s="301"/>
      <c r="K25" s="301"/>
      <c r="L25" s="301"/>
      <c r="M25" s="301"/>
      <c r="N25" s="301"/>
      <c r="O25" s="301"/>
      <c r="P25" s="301"/>
      <c r="Q25" s="72"/>
      <c r="R25" s="72"/>
      <c r="S25" s="72"/>
      <c r="T25" s="72"/>
      <c r="U25" s="72"/>
      <c r="V25" s="72"/>
      <c r="W25" s="72"/>
      <c r="X25" s="72"/>
      <c r="Y25" s="72"/>
    </row>
    <row r="26" spans="1:38" s="74" customFormat="1" ht="20.100000000000001" customHeight="1" x14ac:dyDescent="0.3">
      <c r="A26" s="72"/>
      <c r="B26" s="143" t="s">
        <v>24</v>
      </c>
      <c r="C26" s="143"/>
      <c r="D26" s="143"/>
      <c r="E26" s="143"/>
      <c r="F26" s="143"/>
      <c r="G26" s="143"/>
      <c r="H26" s="143"/>
      <c r="I26" s="143"/>
      <c r="J26" s="143"/>
      <c r="K26" s="143"/>
      <c r="L26" s="143"/>
      <c r="M26" s="143"/>
      <c r="N26" s="143"/>
      <c r="O26" s="143"/>
      <c r="P26" s="143"/>
      <c r="Q26" s="72"/>
      <c r="R26" s="72"/>
      <c r="S26" s="72"/>
      <c r="T26" s="72"/>
      <c r="U26" s="72"/>
      <c r="V26" s="72"/>
      <c r="W26" s="72"/>
      <c r="X26" s="72"/>
      <c r="Y26" s="72"/>
    </row>
    <row r="27" spans="1:38" s="74" customFormat="1" ht="20.100000000000001" customHeight="1" x14ac:dyDescent="0.3">
      <c r="A27" s="72"/>
      <c r="B27" s="301" t="s">
        <v>89</v>
      </c>
      <c r="C27" s="301"/>
      <c r="D27" s="301"/>
      <c r="E27" s="301"/>
      <c r="F27" s="301"/>
      <c r="G27" s="301"/>
      <c r="H27" s="301"/>
      <c r="I27" s="301"/>
      <c r="J27" s="301"/>
      <c r="K27" s="301"/>
      <c r="L27" s="301"/>
      <c r="M27" s="301"/>
      <c r="N27" s="301"/>
      <c r="O27" s="301"/>
      <c r="P27" s="301"/>
      <c r="Q27" s="72"/>
      <c r="R27" s="72"/>
      <c r="S27" s="72"/>
      <c r="T27" s="72"/>
      <c r="U27" s="72"/>
      <c r="V27" s="72"/>
      <c r="W27" s="72"/>
      <c r="X27" s="72"/>
      <c r="Y27" s="72"/>
    </row>
    <row r="28" spans="1:38" s="74" customFormat="1" ht="20.100000000000001" customHeight="1" x14ac:dyDescent="0.3">
      <c r="A28" s="72"/>
      <c r="B28" s="301" t="s">
        <v>116</v>
      </c>
      <c r="C28" s="301"/>
      <c r="D28" s="301"/>
      <c r="E28" s="301"/>
      <c r="F28" s="301"/>
      <c r="G28" s="301"/>
      <c r="H28" s="301"/>
      <c r="I28" s="301"/>
      <c r="J28" s="301"/>
      <c r="K28" s="301"/>
      <c r="L28" s="301"/>
      <c r="M28" s="301"/>
      <c r="N28" s="301"/>
      <c r="O28" s="301"/>
      <c r="P28" s="72"/>
      <c r="Q28" s="72"/>
      <c r="R28" s="72"/>
      <c r="S28" s="72"/>
      <c r="T28" s="72"/>
      <c r="U28" s="72"/>
      <c r="V28" s="72"/>
      <c r="W28" s="72"/>
      <c r="X28" s="72"/>
      <c r="Y28" s="72"/>
    </row>
    <row r="29" spans="1:38" s="74" customFormat="1" ht="20.100000000000001" customHeight="1" x14ac:dyDescent="0.3">
      <c r="A29" s="72"/>
      <c r="B29" s="301" t="s">
        <v>35</v>
      </c>
      <c r="C29" s="301"/>
      <c r="D29" s="301"/>
      <c r="E29" s="301"/>
      <c r="F29" s="301"/>
      <c r="G29" s="301"/>
      <c r="H29" s="301"/>
      <c r="I29" s="301"/>
      <c r="J29" s="301"/>
      <c r="K29" s="301"/>
      <c r="L29" s="301"/>
      <c r="M29" s="301"/>
      <c r="N29" s="301"/>
      <c r="O29" s="301"/>
      <c r="P29" s="301"/>
      <c r="Q29" s="72"/>
      <c r="R29" s="72"/>
      <c r="S29" s="72"/>
      <c r="T29" s="72"/>
      <c r="U29" s="72"/>
      <c r="V29" s="72"/>
      <c r="W29" s="72"/>
      <c r="X29" s="72"/>
      <c r="Y29" s="72"/>
    </row>
    <row r="30" spans="1:38" s="74" customFormat="1" ht="20.100000000000001" customHeight="1" x14ac:dyDescent="0.3">
      <c r="A30" s="72"/>
      <c r="B30" s="301" t="s">
        <v>91</v>
      </c>
      <c r="C30" s="301"/>
      <c r="D30" s="301"/>
      <c r="E30" s="301"/>
      <c r="F30" s="301"/>
      <c r="G30" s="301"/>
      <c r="H30" s="301"/>
      <c r="I30" s="301"/>
      <c r="J30" s="301"/>
      <c r="K30" s="301"/>
      <c r="L30" s="301"/>
      <c r="M30" s="301"/>
      <c r="N30" s="301"/>
      <c r="O30" s="301"/>
      <c r="P30" s="72"/>
      <c r="Q30" s="72"/>
      <c r="R30" s="72"/>
      <c r="S30" s="72"/>
      <c r="T30" s="72"/>
      <c r="U30" s="72"/>
      <c r="V30" s="72"/>
      <c r="W30" s="72"/>
      <c r="X30" s="72"/>
      <c r="Y30" s="72"/>
    </row>
    <row r="31" spans="1:38" s="74" customFormat="1" ht="20.100000000000001" customHeight="1" x14ac:dyDescent="0.3">
      <c r="A31" s="72"/>
      <c r="B31" s="301" t="s">
        <v>37</v>
      </c>
      <c r="C31" s="301"/>
      <c r="D31" s="301"/>
      <c r="E31" s="301"/>
      <c r="F31" s="301"/>
      <c r="G31" s="301"/>
      <c r="H31" s="301"/>
      <c r="I31" s="301"/>
      <c r="J31" s="301"/>
      <c r="K31" s="301"/>
      <c r="L31" s="301"/>
      <c r="M31" s="301"/>
      <c r="N31" s="143"/>
      <c r="O31" s="143"/>
      <c r="P31" s="72"/>
      <c r="Q31" s="72"/>
      <c r="R31" s="72"/>
      <c r="S31" s="72"/>
      <c r="T31" s="72"/>
      <c r="U31" s="72"/>
      <c r="V31" s="72"/>
      <c r="W31" s="72"/>
      <c r="X31" s="72"/>
      <c r="Y31" s="72"/>
    </row>
    <row r="32" spans="1:38" s="74" customFormat="1" ht="26.1" customHeight="1" x14ac:dyDescent="0.3">
      <c r="A32" s="72"/>
      <c r="B32" s="72"/>
      <c r="C32" s="72"/>
      <c r="D32" s="72"/>
      <c r="E32" s="72"/>
      <c r="F32" s="72"/>
      <c r="G32" s="72"/>
      <c r="H32" s="72"/>
      <c r="I32" s="72"/>
      <c r="J32" s="72"/>
      <c r="K32" s="72"/>
      <c r="L32" s="72"/>
      <c r="M32" s="72"/>
      <c r="N32" s="72"/>
      <c r="O32" s="72"/>
      <c r="P32" s="72"/>
      <c r="Q32" s="72"/>
      <c r="R32" s="72"/>
      <c r="S32" s="72"/>
      <c r="T32" s="72"/>
      <c r="U32" s="72"/>
      <c r="V32" s="72"/>
      <c r="W32" s="72"/>
      <c r="X32" s="72"/>
      <c r="Y32" s="72"/>
    </row>
    <row r="33" spans="1:38" s="74" customFormat="1" ht="26.1" customHeight="1" x14ac:dyDescent="0.3">
      <c r="A33" s="72"/>
      <c r="B33" s="302" t="s">
        <v>92</v>
      </c>
      <c r="C33" s="302"/>
      <c r="D33" s="302"/>
      <c r="E33" s="302"/>
      <c r="F33" s="302"/>
      <c r="G33" s="171" t="s">
        <v>93</v>
      </c>
      <c r="H33" s="169"/>
      <c r="I33" s="169"/>
      <c r="J33" s="169"/>
      <c r="K33" s="72"/>
      <c r="L33" s="72"/>
      <c r="M33" s="72"/>
      <c r="N33" s="72"/>
      <c r="O33" s="72"/>
      <c r="P33" s="72"/>
      <c r="Q33" s="72"/>
      <c r="R33" s="72"/>
      <c r="S33" s="72"/>
      <c r="T33" s="72"/>
      <c r="U33" s="72"/>
      <c r="V33" s="72"/>
      <c r="W33" s="72"/>
      <c r="X33" s="72"/>
      <c r="Y33" s="72"/>
    </row>
    <row r="34" spans="1:38" x14ac:dyDescent="0.25">
      <c r="A34" s="1"/>
      <c r="B34" s="93"/>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row>
    <row r="35" spans="1:38" x14ac:dyDescent="0.25">
      <c r="A35" s="1"/>
      <c r="B35" s="93"/>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row>
    <row r="36" spans="1:38" x14ac:dyDescent="0.25">
      <c r="A36" s="1"/>
      <c r="B36" s="93"/>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row>
    <row r="37" spans="1:38" x14ac:dyDescent="0.25">
      <c r="A37" s="1"/>
      <c r="B37" s="93"/>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row>
    <row r="38" spans="1:38" x14ac:dyDescent="0.25">
      <c r="A38" s="1"/>
      <c r="B38" s="93"/>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row>
    <row r="39" spans="1:38" x14ac:dyDescent="0.25">
      <c r="A39" s="1"/>
      <c r="B39" s="93"/>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row>
    <row r="40" spans="1:38" x14ac:dyDescent="0.25">
      <c r="A40" s="1"/>
      <c r="B40" s="93"/>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row>
    <row r="41" spans="1:38" x14ac:dyDescent="0.25">
      <c r="A41" s="1"/>
      <c r="B41" s="93"/>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row>
    <row r="42" spans="1:38" x14ac:dyDescent="0.25">
      <c r="A42" s="1"/>
      <c r="B42" s="93"/>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row>
    <row r="43" spans="1:38" x14ac:dyDescent="0.25">
      <c r="A43" s="1"/>
      <c r="B43" s="93"/>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row>
    <row r="44" spans="1:38" x14ac:dyDescent="0.25">
      <c r="A44" s="1"/>
      <c r="B44" s="93"/>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row>
    <row r="45" spans="1:38" x14ac:dyDescent="0.25">
      <c r="A45" s="1"/>
      <c r="B45" s="93"/>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row>
    <row r="46" spans="1:38" x14ac:dyDescent="0.25">
      <c r="A46" s="1"/>
      <c r="B46" s="93"/>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row>
    <row r="47" spans="1:38" x14ac:dyDescent="0.25">
      <c r="A47" s="1"/>
      <c r="B47" s="93"/>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row>
    <row r="48" spans="1:38" x14ac:dyDescent="0.25">
      <c r="A48" s="1"/>
      <c r="B48" s="93"/>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row>
    <row r="49" spans="1:38" x14ac:dyDescent="0.25">
      <c r="A49" s="1"/>
      <c r="B49" s="93"/>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row>
  </sheetData>
  <sheetProtection algorithmName="SHA-512" hashValue="lX7hUg5xYumN7+sV3/ox/dALNXS2PAS5f/bENGvmWHqP/Suqp3rKWfZPJ7aEVhMVd5L2nusc4Q+kNsoP13RuzQ==" saltValue="7CoWGgYD7qCAlTf8Y2lrpA==" spinCount="100000" sheet="1" selectLockedCells="1"/>
  <mergeCells count="55">
    <mergeCell ref="B6:D6"/>
    <mergeCell ref="E6:F6"/>
    <mergeCell ref="Q6:R6"/>
    <mergeCell ref="V6:Z6"/>
    <mergeCell ref="B2:E2"/>
    <mergeCell ref="P2:Q2"/>
    <mergeCell ref="U2:V2"/>
    <mergeCell ref="P3:R4"/>
    <mergeCell ref="U3:Z4"/>
    <mergeCell ref="B9:B10"/>
    <mergeCell ref="C9:C10"/>
    <mergeCell ref="D9:F9"/>
    <mergeCell ref="G9:G10"/>
    <mergeCell ref="H9:J9"/>
    <mergeCell ref="B7:D7"/>
    <mergeCell ref="E7:F7"/>
    <mergeCell ref="H7:J8"/>
    <mergeCell ref="Q7:R7"/>
    <mergeCell ref="V7:Z7"/>
    <mergeCell ref="V9:Y10"/>
    <mergeCell ref="Z9:Z10"/>
    <mergeCell ref="V11:Y12"/>
    <mergeCell ref="Z11:Z12"/>
    <mergeCell ref="Q13:R13"/>
    <mergeCell ref="V13:Y13"/>
    <mergeCell ref="U11:U12"/>
    <mergeCell ref="V14:Y14"/>
    <mergeCell ref="Q15:R15"/>
    <mergeCell ref="V15:Y15"/>
    <mergeCell ref="Q16:R16"/>
    <mergeCell ref="V16:Y16"/>
    <mergeCell ref="Q14:R14"/>
    <mergeCell ref="V17:Y17"/>
    <mergeCell ref="Q18:R18"/>
    <mergeCell ref="V18:Y18"/>
    <mergeCell ref="B20:F20"/>
    <mergeCell ref="I20:L22"/>
    <mergeCell ref="B21:D22"/>
    <mergeCell ref="K9:N18"/>
    <mergeCell ref="P9:P10"/>
    <mergeCell ref="Q9:R10"/>
    <mergeCell ref="U9:U10"/>
    <mergeCell ref="F11:F12"/>
    <mergeCell ref="G11:G12"/>
    <mergeCell ref="J11:J12"/>
    <mergeCell ref="P11:P12"/>
    <mergeCell ref="Q11:R12"/>
    <mergeCell ref="Q17:R17"/>
    <mergeCell ref="B33:F33"/>
    <mergeCell ref="B25:P25"/>
    <mergeCell ref="B27:P27"/>
    <mergeCell ref="B28:O28"/>
    <mergeCell ref="B29:P29"/>
    <mergeCell ref="B30:O30"/>
    <mergeCell ref="B31:M31"/>
  </mergeCells>
  <conditionalFormatting sqref="G6:G7">
    <cfRule type="containsBlanks" dxfId="381" priority="88">
      <formula>LEN(TRIM(G6))=0</formula>
    </cfRule>
    <cfRule type="notContainsBlanks" dxfId="380" priority="76">
      <formula>LEN(TRIM(G6))&gt;0</formula>
    </cfRule>
  </conditionalFormatting>
  <conditionalFormatting sqref="G11 G13:G18">
    <cfRule type="containsBlanks" dxfId="379" priority="89">
      <formula>LEN(TRIM(G11))=0</formula>
    </cfRule>
    <cfRule type="notContainsBlanks" dxfId="378" priority="77">
      <formula>LEN(TRIM(G11))&gt;0</formula>
    </cfRule>
  </conditionalFormatting>
  <conditionalFormatting sqref="G11:J18">
    <cfRule type="expression" dxfId="377" priority="90">
      <formula>$G$4</formula>
    </cfRule>
  </conditionalFormatting>
  <conditionalFormatting sqref="H11 J11:J12">
    <cfRule type="expression" dxfId="376" priority="25">
      <formula>$I$11</formula>
    </cfRule>
    <cfRule type="expression" dxfId="375" priority="15">
      <formula>$I$11</formula>
    </cfRule>
  </conditionalFormatting>
  <conditionalFormatting sqref="H13 J13">
    <cfRule type="expression" dxfId="374" priority="31">
      <formula>$I$13</formula>
    </cfRule>
    <cfRule type="expression" dxfId="373" priority="13">
      <formula>$I$13</formula>
    </cfRule>
  </conditionalFormatting>
  <conditionalFormatting sqref="H13">
    <cfRule type="cellIs" dxfId="372" priority="75" operator="greaterThan">
      <formula>7</formula>
    </cfRule>
    <cfRule type="cellIs" dxfId="371" priority="74" operator="lessThan">
      <formula>7.1</formula>
    </cfRule>
  </conditionalFormatting>
  <conditionalFormatting sqref="H14 J14">
    <cfRule type="expression" dxfId="370" priority="34">
      <formula>$I$14</formula>
    </cfRule>
    <cfRule type="expression" dxfId="369" priority="12">
      <formula>$I$14</formula>
    </cfRule>
  </conditionalFormatting>
  <conditionalFormatting sqref="H15 J15">
    <cfRule type="expression" dxfId="368" priority="11">
      <formula>$I$15</formula>
    </cfRule>
    <cfRule type="expression" dxfId="367" priority="37">
      <formula>$I$15</formula>
    </cfRule>
  </conditionalFormatting>
  <conditionalFormatting sqref="H15">
    <cfRule type="cellIs" dxfId="366" priority="73" operator="greaterThan">
      <formula>5</formula>
    </cfRule>
    <cfRule type="cellIs" dxfId="365" priority="72" operator="lessThan">
      <formula>5.01</formula>
    </cfRule>
  </conditionalFormatting>
  <conditionalFormatting sqref="H16 J16">
    <cfRule type="expression" dxfId="364" priority="10">
      <formula>$I$16</formula>
    </cfRule>
    <cfRule type="expression" dxfId="363" priority="40">
      <formula>$I$16</formula>
    </cfRule>
  </conditionalFormatting>
  <conditionalFormatting sqref="H16">
    <cfRule type="cellIs" dxfId="362" priority="71" operator="greaterThan">
      <formula>6</formula>
    </cfRule>
    <cfRule type="cellIs" dxfId="361" priority="70" operator="lessThan">
      <formula>6.01</formula>
    </cfRule>
  </conditionalFormatting>
  <conditionalFormatting sqref="H18 J18">
    <cfRule type="expression" dxfId="360" priority="8">
      <formula>$I$18</formula>
    </cfRule>
    <cfRule type="expression" dxfId="359" priority="46">
      <formula>$I$18</formula>
    </cfRule>
  </conditionalFormatting>
  <conditionalFormatting sqref="H18">
    <cfRule type="cellIs" dxfId="358" priority="63" operator="greaterThan">
      <formula>1</formula>
    </cfRule>
    <cfRule type="cellIs" dxfId="357" priority="62" operator="lessThan">
      <formula>1.01</formula>
    </cfRule>
  </conditionalFormatting>
  <conditionalFormatting sqref="H11:I11">
    <cfRule type="cellIs" dxfId="356" priority="69" operator="lessThan">
      <formula>4.01</formula>
    </cfRule>
    <cfRule type="cellIs" dxfId="355" priority="68" operator="greaterThan">
      <formula>4</formula>
    </cfRule>
  </conditionalFormatting>
  <conditionalFormatting sqref="H11:I12">
    <cfRule type="expression" dxfId="354" priority="7">
      <formula>$J$11</formula>
    </cfRule>
    <cfRule type="expression" dxfId="353" priority="27">
      <formula>$J$11</formula>
    </cfRule>
  </conditionalFormatting>
  <conditionalFormatting sqref="H12:I12">
    <cfRule type="cellIs" dxfId="352" priority="67" operator="greaterThan">
      <formula>2.6</formula>
    </cfRule>
    <cfRule type="cellIs" dxfId="351" priority="66" operator="lessThan">
      <formula>2.61</formula>
    </cfRule>
  </conditionalFormatting>
  <conditionalFormatting sqref="H13:I13">
    <cfRule type="expression" dxfId="350" priority="6">
      <formula>$J$13</formula>
    </cfRule>
    <cfRule type="expression" dxfId="349" priority="30">
      <formula>$J$13</formula>
    </cfRule>
  </conditionalFormatting>
  <conditionalFormatting sqref="H14:I14">
    <cfRule type="expression" dxfId="348" priority="5">
      <formula>$J$14</formula>
    </cfRule>
    <cfRule type="expression" dxfId="347" priority="33">
      <formula>$J$14</formula>
    </cfRule>
  </conditionalFormatting>
  <conditionalFormatting sqref="H15:I15">
    <cfRule type="expression" dxfId="346" priority="4">
      <formula>$J$15</formula>
    </cfRule>
    <cfRule type="expression" dxfId="345" priority="36">
      <formula>$J$15</formula>
    </cfRule>
  </conditionalFormatting>
  <conditionalFormatting sqref="H16:I16">
    <cfRule type="expression" dxfId="344" priority="3">
      <formula>$J$16</formula>
    </cfRule>
    <cfRule type="expression" dxfId="343" priority="39">
      <formula>$J$16</formula>
    </cfRule>
  </conditionalFormatting>
  <conditionalFormatting sqref="H17:I17 H18">
    <cfRule type="expression" dxfId="342" priority="2">
      <formula>$J$17</formula>
    </cfRule>
    <cfRule type="expression" dxfId="341" priority="42">
      <formula>$J$17</formula>
    </cfRule>
  </conditionalFormatting>
  <conditionalFormatting sqref="H18:I18">
    <cfRule type="expression" dxfId="340" priority="1">
      <formula>$J$18</formula>
    </cfRule>
    <cfRule type="expression" dxfId="339" priority="45">
      <formula>$J$18</formula>
    </cfRule>
  </conditionalFormatting>
  <conditionalFormatting sqref="H11:J18">
    <cfRule type="containsBlanks" dxfId="338" priority="24">
      <formula>LEN(TRIM(H11))=0</formula>
    </cfRule>
  </conditionalFormatting>
  <conditionalFormatting sqref="H14:J14">
    <cfRule type="cellIs" dxfId="337" priority="56" operator="lessThan">
      <formula>170.01</formula>
    </cfRule>
    <cfRule type="cellIs" dxfId="336" priority="57" operator="greaterThan">
      <formula>170</formula>
    </cfRule>
  </conditionalFormatting>
  <conditionalFormatting sqref="H17:J17">
    <cfRule type="cellIs" dxfId="335" priority="50" operator="lessThan">
      <formula>1.01</formula>
    </cfRule>
    <cfRule type="cellIs" dxfId="334" priority="51" operator="greaterThan">
      <formula>1</formula>
    </cfRule>
  </conditionalFormatting>
  <conditionalFormatting sqref="H18:J18">
    <cfRule type="cellIs" dxfId="333" priority="49" operator="greaterThan">
      <formula>6</formula>
    </cfRule>
    <cfRule type="cellIs" dxfId="332" priority="48" operator="lessThan">
      <formula>6.01</formula>
    </cfRule>
  </conditionalFormatting>
  <conditionalFormatting sqref="I11 J11:J12">
    <cfRule type="expression" dxfId="331" priority="26">
      <formula>$H$11</formula>
    </cfRule>
    <cfRule type="expression" dxfId="330" priority="23">
      <formula>$H$11</formula>
    </cfRule>
  </conditionalFormatting>
  <conditionalFormatting sqref="I15">
    <cfRule type="cellIs" dxfId="329" priority="65" operator="greaterThan">
      <formula>4</formula>
    </cfRule>
    <cfRule type="cellIs" dxfId="328" priority="64" operator="lessThan">
      <formula>4.01</formula>
    </cfRule>
  </conditionalFormatting>
  <conditionalFormatting sqref="I13:J13">
    <cfRule type="expression" dxfId="327" priority="32">
      <formula>$H$13</formula>
    </cfRule>
    <cfRule type="cellIs" dxfId="326" priority="58" operator="lessThan">
      <formula>5.1</formula>
    </cfRule>
    <cfRule type="cellIs" dxfId="325" priority="59" operator="greaterThan">
      <formula>5</formula>
    </cfRule>
    <cfRule type="expression" dxfId="324" priority="21">
      <formula>$H$13</formula>
    </cfRule>
  </conditionalFormatting>
  <conditionalFormatting sqref="I14:J14">
    <cfRule type="expression" dxfId="323" priority="35">
      <formula>$H$14</formula>
    </cfRule>
    <cfRule type="expression" dxfId="322" priority="20">
      <formula>$H$14</formula>
    </cfRule>
  </conditionalFormatting>
  <conditionalFormatting sqref="I15:J15">
    <cfRule type="expression" dxfId="321" priority="38">
      <formula>$H$15</formula>
    </cfRule>
    <cfRule type="expression" dxfId="320" priority="19">
      <formula>$H$15</formula>
    </cfRule>
  </conditionalFormatting>
  <conditionalFormatting sqref="I16:J16">
    <cfRule type="cellIs" dxfId="319" priority="52" operator="lessThan">
      <formula>5.01</formula>
    </cfRule>
    <cfRule type="cellIs" dxfId="318" priority="53" operator="greaterThan">
      <formula>5</formula>
    </cfRule>
    <cfRule type="expression" dxfId="317" priority="41">
      <formula>$H$16</formula>
    </cfRule>
    <cfRule type="expression" dxfId="316" priority="18">
      <formula>$H$16</formula>
    </cfRule>
  </conditionalFormatting>
  <conditionalFormatting sqref="I17:J17">
    <cfRule type="expression" dxfId="315" priority="17">
      <formula>$H$17</formula>
    </cfRule>
    <cfRule type="expression" dxfId="314" priority="44">
      <formula>$H$17</formula>
    </cfRule>
  </conditionalFormatting>
  <conditionalFormatting sqref="I18:J18">
    <cfRule type="expression" dxfId="313" priority="47">
      <formula>$H$18</formula>
    </cfRule>
    <cfRule type="expression" dxfId="312" priority="16">
      <formula>$H$18</formula>
    </cfRule>
  </conditionalFormatting>
  <conditionalFormatting sqref="J11">
    <cfRule type="cellIs" dxfId="311" priority="61" operator="lessThan">
      <formula>2.01</formula>
    </cfRule>
    <cfRule type="cellIs" dxfId="310" priority="60" operator="greaterThan">
      <formula>2</formula>
    </cfRule>
  </conditionalFormatting>
  <conditionalFormatting sqref="J11:J12 H12">
    <cfRule type="expression" dxfId="309" priority="14">
      <formula>$I$12</formula>
    </cfRule>
    <cfRule type="expression" dxfId="308" priority="28">
      <formula>$I$12</formula>
    </cfRule>
  </conditionalFormatting>
  <conditionalFormatting sqref="J11:J12 I12">
    <cfRule type="expression" dxfId="307" priority="22">
      <formula>$H$12</formula>
    </cfRule>
    <cfRule type="expression" dxfId="306" priority="29">
      <formula>$H$12</formula>
    </cfRule>
  </conditionalFormatting>
  <conditionalFormatting sqref="J15">
    <cfRule type="cellIs" dxfId="305" priority="54" operator="lessThan">
      <formula>3.51</formula>
    </cfRule>
    <cfRule type="cellIs" dxfId="304" priority="55" operator="greaterThan">
      <formula>3.5</formula>
    </cfRule>
  </conditionalFormatting>
  <conditionalFormatting sqref="J17 H17:H18">
    <cfRule type="expression" dxfId="303" priority="43">
      <formula>$I$17</formula>
    </cfRule>
    <cfRule type="expression" dxfId="302" priority="9">
      <formula>$I$17</formula>
    </cfRule>
  </conditionalFormatting>
  <conditionalFormatting sqref="P11 P13:P18">
    <cfRule type="expression" dxfId="301" priority="87">
      <formula>COUNTIF(#REF!, P11)&gt;0</formula>
    </cfRule>
  </conditionalFormatting>
  <conditionalFormatting sqref="P11">
    <cfRule type="containsText" dxfId="300" priority="84" operator="containsText" text="PASS">
      <formula>NOT(ISERROR(SEARCH("PASS",P11)))</formula>
    </cfRule>
  </conditionalFormatting>
  <conditionalFormatting sqref="P13:P18 P11">
    <cfRule type="containsText" dxfId="299" priority="83" operator="containsText" text="FAIL">
      <formula>NOT(ISERROR(SEARCH("FAIL",P11)))</formula>
    </cfRule>
  </conditionalFormatting>
  <conditionalFormatting sqref="P13:P18">
    <cfRule type="cellIs" dxfId="298" priority="82" operator="equal">
      <formula>"PASS"</formula>
    </cfRule>
  </conditionalFormatting>
  <conditionalFormatting sqref="U11:V11 U13:V18">
    <cfRule type="expression" dxfId="297" priority="81">
      <formula>COUNTIF(#REF!, U11)&gt;0</formula>
    </cfRule>
  </conditionalFormatting>
  <conditionalFormatting sqref="U11:V11">
    <cfRule type="containsText" dxfId="296" priority="80" operator="containsText" text="PASS">
      <formula>NOT(ISERROR(SEARCH("PASS",U11)))</formula>
    </cfRule>
  </conditionalFormatting>
  <conditionalFormatting sqref="U13:V18 U11:V11">
    <cfRule type="containsText" dxfId="295" priority="79" operator="containsText" text="FAIL">
      <formula>NOT(ISERROR(SEARCH("FAIL",U11)))</formula>
    </cfRule>
  </conditionalFormatting>
  <conditionalFormatting sqref="U13:V18">
    <cfRule type="cellIs" dxfId="294" priority="78" operator="equal">
      <formula>"PASS"</formula>
    </cfRule>
  </conditionalFormatting>
  <conditionalFormatting sqref="AA11:AA17">
    <cfRule type="expression" dxfId="293" priority="86">
      <formula>AND(#REF!=0, $A10&lt;&gt;"")</formula>
    </cfRule>
  </conditionalFormatting>
  <conditionalFormatting sqref="AB10:AB16">
    <cfRule type="expression" dxfId="292" priority="85">
      <formula>#REF!="No"</formula>
    </cfRule>
  </conditionalFormatting>
  <dataValidations count="9">
    <dataValidation type="decimal" errorStyle="information" operator="lessThanOrEqual" allowBlank="1" showInputMessage="1" showErrorMessage="1" errorTitle="Fittings Requirements" error="It looks like this fitting doesn't meet the framework. Please review before applying." sqref="H17:J17" xr:uid="{47ACAE8E-FFA3-4E97-8425-88D8841F6774}">
      <formula1>1</formula1>
    </dataValidation>
    <dataValidation type="decimal" errorStyle="information" operator="lessThanOrEqual" allowBlank="1" showInputMessage="1" showErrorMessage="1" errorTitle="Fittings Requirements" error="It looks like this fitting doesn't meet the framework. Please review before applying." sqref="H16 H18:J18" xr:uid="{B77BB101-BC0F-4402-8F8C-92E33F080398}">
      <formula1>6</formula1>
    </dataValidation>
    <dataValidation type="decimal" errorStyle="information" operator="lessThanOrEqual" allowBlank="1" showInputMessage="1" showErrorMessage="1" errorTitle="Fittings Requirements" error="It looks like this fitting doesn't meet the framework. Please review before applying." sqref="J15" xr:uid="{66327380-9576-44A4-B7C2-58BF18DE4B4D}">
      <formula1>3.5</formula1>
    </dataValidation>
    <dataValidation type="decimal" errorStyle="information" operator="lessThanOrEqual" allowBlank="1" showInputMessage="1" showErrorMessage="1" errorTitle="Fittings Requirements" error="It looks like this fitting doesn't meet the framework. Please review before applying." sqref="H14:J14" xr:uid="{70B33A6D-C21F-4F0A-8B5F-F019DED9B2E5}">
      <formula1>170</formula1>
    </dataValidation>
    <dataValidation type="decimal" errorStyle="information" operator="lessThanOrEqual" allowBlank="1" showInputMessage="1" showErrorMessage="1" errorTitle="Fittings Requirements" error="It looks like this fitting doesn't meet the framework. Please review before applying." sqref="I13:J13 H15 I16:J16" xr:uid="{623B18EB-82E0-4F6D-96DB-25FF674CC1DA}">
      <formula1>5</formula1>
    </dataValidation>
    <dataValidation type="decimal" errorStyle="information" operator="lessThanOrEqual" allowBlank="1" showInputMessage="1" showErrorMessage="1" errorTitle="Fittings Requirements" error="It looks like this fitting doesn't meet the framework. Please review before applying." sqref="H13" xr:uid="{DE9B4501-7E6F-40E6-B83C-DDFB7BE2F6F9}">
      <formula1>7</formula1>
    </dataValidation>
    <dataValidation type="decimal" errorStyle="information" operator="lessThanOrEqual" allowBlank="1" showInputMessage="1" showErrorMessage="1" errorTitle="Fitting Requirements" error="It looks like this fitting doesn't meet the framework. Please review before applying." sqref="H11:I11 I15" xr:uid="{A7366B9D-23E0-42A8-8D27-F086969DFE86}">
      <formula1>4</formula1>
    </dataValidation>
    <dataValidation type="decimal" errorStyle="information" operator="lessThanOrEqual" allowBlank="1" showInputMessage="1" showErrorMessage="1" errorTitle="Fittings Requirements" error="It looks like this fitting doesn't meet the framework. Please review before applying." sqref="H12:I12" xr:uid="{EDFFD746-A194-445F-939B-01FEE336117E}">
      <formula1>2.6</formula1>
    </dataValidation>
    <dataValidation type="decimal" errorStyle="information" operator="lessThanOrEqual" allowBlank="1" showInputMessage="1" showErrorMessage="1" errorTitle="Fittings Requirements" error="It looks like this fitting doesn't meet the framework. Please review before applying." sqref="J11:J12" xr:uid="{D83FEF52-1CEA-4AC7-A697-7D522148865F}">
      <formula1>2</formula1>
    </dataValidation>
  </dataValidations>
  <hyperlinks>
    <hyperlink ref="G33" r:id="rId1" xr:uid="{29753BB3-B1EB-45A8-B2DC-5F431A4454F8}"/>
  </hyperlinks>
  <pageMargins left="0.7" right="0.7" top="0.75" bottom="0.75" header="0.3" footer="0.3"/>
  <pageSetup paperSize="9" orientation="portrait" verticalDpi="0" r:id="rId2"/>
  <drawing r:id="rId3"/>
  <extLst>
    <ext xmlns:x14="http://schemas.microsoft.com/office/spreadsheetml/2009/9/main" uri="{CCE6A557-97BC-4b89-ADB6-D9C93CAAB3DF}">
      <x14:dataValidations xmlns:xm="http://schemas.microsoft.com/office/excel/2006/main" count="6">
        <x14:dataValidation type="list" allowBlank="1" showInputMessage="1" showErrorMessage="1" xr:uid="{39F28519-1D3B-4434-940D-76A209BED8C8}">
          <x14:formula1>
            <xm:f>'DROP DOWNS'!$G$4:$G$13</xm:f>
          </x14:formula1>
          <xm:sqref>V11:Y18</xm:sqref>
        </x14:dataValidation>
        <x14:dataValidation type="list" allowBlank="1" showInputMessage="1" showErrorMessage="1" xr:uid="{49CDE34D-BAAD-4A4C-8295-F18CAB70DA22}">
          <x14:formula1>
            <xm:f>'DROP DOWNS'!$E$4:$E$10</xm:f>
          </x14:formula1>
          <xm:sqref>Q11:R18</xm:sqref>
        </x14:dataValidation>
        <x14:dataValidation type="list" allowBlank="1" showInputMessage="1" showErrorMessage="1" xr:uid="{F81CA74C-A2EB-4046-BD3E-97A6106F03F4}">
          <x14:formula1>
            <xm:f>'DROP DOWNS'!$C$4:$C$5</xm:f>
          </x14:formula1>
          <xm:sqref>U13:U18 P11 U11 P13:P18</xm:sqref>
        </x14:dataValidation>
        <x14:dataValidation type="list" allowBlank="1" showInputMessage="1" showErrorMessage="1" xr:uid="{1C52E60D-1CBF-4BE2-8469-844FEBC88FCA}">
          <x14:formula1>
            <xm:f>Dropdowns!$B$2:$B$3</xm:f>
          </x14:formula1>
          <xm:sqref>AA11:AA17</xm:sqref>
        </x14:dataValidation>
        <x14:dataValidation type="list" allowBlank="1" showInputMessage="1" showErrorMessage="1" xr:uid="{1AE390A5-A8DE-4A0A-B6CB-6FE4C1E31C60}">
          <x14:formula1>
            <xm:f>'DROP DOWNS'!$C$10:$C$11</xm:f>
          </x14:formula1>
          <xm:sqref>X20</xm:sqref>
        </x14:dataValidation>
        <x14:dataValidation type="list" allowBlank="1" showInputMessage="1" showErrorMessage="1" xr:uid="{09D53CE3-A74F-4436-8872-1C0B15E674F0}">
          <x14:formula1>
            <xm:f>'DROP DOWNS'!$C$10:$C$12</xm:f>
          </x14:formula1>
          <xm:sqref>Z20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D4846A51522924982F95FC7C28D0369" ma:contentTypeVersion="10" ma:contentTypeDescription="Create a new document." ma:contentTypeScope="" ma:versionID="e799a1cf78edbc44437af4e4716127b9">
  <xsd:schema xmlns:xsd="http://www.w3.org/2001/XMLSchema" xmlns:xs="http://www.w3.org/2001/XMLSchema" xmlns:p="http://schemas.microsoft.com/office/2006/metadata/properties" xmlns:ns1="http://schemas.microsoft.com/sharepoint/v3" xmlns:ns2="11ce5787-3399-4f90-a16c-a7162371c78b" xmlns:ns3="e36b24fc-9ab8-4997-b3f4-fc72f7b8f812" targetNamespace="http://schemas.microsoft.com/office/2006/metadata/properties" ma:root="true" ma:fieldsID="b7cf4666af64c3d96eff04572bbccd06" ns1:_="" ns2:_="" ns3:_="">
    <xsd:import namespace="http://schemas.microsoft.com/sharepoint/v3"/>
    <xsd:import namespace="11ce5787-3399-4f90-a16c-a7162371c78b"/>
    <xsd:import namespace="e36b24fc-9ab8-4997-b3f4-fc72f7b8f81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ce5787-3399-4f90-a16c-a7162371c78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6b24fc-9ab8-4997-b3f4-fc72f7b8f812"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35DBE34-5F0D-4CD0-A699-2FE01E29A202}">
  <ds:schemaRefs>
    <ds:schemaRef ds:uri="http://purl.org/dc/terms/"/>
    <ds:schemaRef ds:uri="http://purl.org/dc/dcmitype/"/>
    <ds:schemaRef ds:uri="http://schemas.microsoft.com/office/infopath/2007/PartnerControls"/>
    <ds:schemaRef ds:uri="http://schemas.openxmlformats.org/package/2006/metadata/core-properties"/>
    <ds:schemaRef ds:uri="http://www.w3.org/XML/1998/namespace"/>
    <ds:schemaRef ds:uri="http://schemas.microsoft.com/office/2006/metadata/properties"/>
    <ds:schemaRef ds:uri="http://schemas.microsoft.com/sharepoint/v3"/>
    <ds:schemaRef ds:uri="http://schemas.microsoft.com/office/2006/documentManagement/types"/>
    <ds:schemaRef ds:uri="e36b24fc-9ab8-4997-b3f4-fc72f7b8f812"/>
    <ds:schemaRef ds:uri="11ce5787-3399-4f90-a16c-a7162371c78b"/>
    <ds:schemaRef ds:uri="http://purl.org/dc/elements/1.1/"/>
  </ds:schemaRefs>
</ds:datastoreItem>
</file>

<file path=customXml/itemProps2.xml><?xml version="1.0" encoding="utf-8"?>
<ds:datastoreItem xmlns:ds="http://schemas.openxmlformats.org/officeDocument/2006/customXml" ds:itemID="{19611CBD-636C-42CB-9A48-1ACF8C9B195A}">
  <ds:schemaRefs>
    <ds:schemaRef ds:uri="http://schemas.microsoft.com/sharepoint/v3/contenttype/forms"/>
  </ds:schemaRefs>
</ds:datastoreItem>
</file>

<file path=customXml/itemProps3.xml><?xml version="1.0" encoding="utf-8"?>
<ds:datastoreItem xmlns:ds="http://schemas.openxmlformats.org/officeDocument/2006/customXml" ds:itemID="{075636EC-3CC0-49FE-8A91-F2A1184332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11ce5787-3399-4f90-a16c-a7162371c78b"/>
    <ds:schemaRef ds:uri="e36b24fc-9ab8-4997-b3f4-fc72f7b8f81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Application form </vt:lpstr>
      <vt:lpstr>Property details - NHH only </vt:lpstr>
      <vt:lpstr>Water Fittings List -NHH (1)</vt:lpstr>
      <vt:lpstr>Water Fittings List -NHH (2)</vt:lpstr>
      <vt:lpstr>Water Fittings List -NHH (3)</vt:lpstr>
      <vt:lpstr>Water Fittings List -NHH (4)</vt:lpstr>
      <vt:lpstr>Property details</vt:lpstr>
      <vt:lpstr>Water Fittings List (1)</vt:lpstr>
      <vt:lpstr>Water Fittings List (2)</vt:lpstr>
      <vt:lpstr>Water Fittings List (3)</vt:lpstr>
      <vt:lpstr>Water Fittings List (4)</vt:lpstr>
      <vt:lpstr>Water Fittings List (5)</vt:lpstr>
      <vt:lpstr>Waste Audit - check list</vt:lpstr>
      <vt:lpstr>Customer Results page </vt:lpstr>
      <vt:lpstr>DROP DOWNS</vt:lpstr>
      <vt:lpstr>Dropdowns</vt:lpstr>
    </vt:vector>
  </TitlesOfParts>
  <Manager/>
  <Company>Severn Trent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Rothon</dc:creator>
  <cp:keywords/>
  <dc:description/>
  <cp:lastModifiedBy>Rebecca O'Reilly</cp:lastModifiedBy>
  <cp:revision/>
  <dcterms:created xsi:type="dcterms:W3CDTF">2024-06-17T10:38:55Z</dcterms:created>
  <dcterms:modified xsi:type="dcterms:W3CDTF">2026-03-16T10:58:56Z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7673f16-4d29-45e4-bf06-c4d3e97ecf7c_Enabled">
    <vt:lpwstr>true</vt:lpwstr>
  </property>
  <property fmtid="{D5CDD505-2E9C-101B-9397-08002B2CF9AE}" pid="3" name="MSIP_Label_77673f16-4d29-45e4-bf06-c4d3e97ecf7c_SetDate">
    <vt:lpwstr>2024-06-17T10:55:36Z</vt:lpwstr>
  </property>
  <property fmtid="{D5CDD505-2E9C-101B-9397-08002B2CF9AE}" pid="4" name="MSIP_Label_77673f16-4d29-45e4-bf06-c4d3e97ecf7c_Method">
    <vt:lpwstr>Privileged</vt:lpwstr>
  </property>
  <property fmtid="{D5CDD505-2E9C-101B-9397-08002B2CF9AE}" pid="5" name="MSIP_Label_77673f16-4d29-45e4-bf06-c4d3e97ecf7c_Name">
    <vt:lpwstr>UNMARKED</vt:lpwstr>
  </property>
  <property fmtid="{D5CDD505-2E9C-101B-9397-08002B2CF9AE}" pid="6" name="MSIP_Label_77673f16-4d29-45e4-bf06-c4d3e97ecf7c_SiteId">
    <vt:lpwstr>e15c1e99-7be3-495c-978e-eca7b8ea9f31</vt:lpwstr>
  </property>
  <property fmtid="{D5CDD505-2E9C-101B-9397-08002B2CF9AE}" pid="7" name="MSIP_Label_77673f16-4d29-45e4-bf06-c4d3e97ecf7c_ActionId">
    <vt:lpwstr>6dddb9dd-2228-45a4-b517-45043bce21ed</vt:lpwstr>
  </property>
  <property fmtid="{D5CDD505-2E9C-101B-9397-08002B2CF9AE}" pid="8" name="MSIP_Label_77673f16-4d29-45e4-bf06-c4d3e97ecf7c_ContentBits">
    <vt:lpwstr>1</vt:lpwstr>
  </property>
  <property fmtid="{D5CDD505-2E9C-101B-9397-08002B2CF9AE}" pid="9" name="ContentTypeId">
    <vt:lpwstr>0x0101002D4846A51522924982F95FC7C28D0369</vt:lpwstr>
  </property>
  <property fmtid="{D5CDD505-2E9C-101B-9397-08002B2CF9AE}" pid="10" name="MediaServiceImageTags">
    <vt:lpwstr/>
  </property>
</Properties>
</file>