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06"/>
  <workbookPr/>
  <mc:AlternateContent xmlns:mc="http://schemas.openxmlformats.org/markup-compatibility/2006">
    <mc:Choice Requires="x15">
      <x15ac:absPath xmlns:x15ac="http://schemas.microsoft.com/office/spreadsheetml/2010/11/ac" url="\\stwater.intra\stw\SharedData\Bioresources Management\BR Finance and Performance\03 - Regs\2021\Annual market information\Market Monitoring - due Jun21\Uploaded copies to Reg Hub\"/>
    </mc:Choice>
  </mc:AlternateContent>
  <xr:revisionPtr revIDLastSave="24" documentId="13_ncr:1_{2E1BF8B7-76DB-4083-9BCE-52D3413D9964}" xr6:coauthVersionLast="47" xr6:coauthVersionMax="47" xr10:uidLastSave="{09A88412-D3C2-4F34-A7A1-D6717FA12374}"/>
  <bookViews>
    <workbookView xWindow="-120" yWindow="-120" windowWidth="29040" windowHeight="15840" xr2:uid="{00000000-000D-0000-FFFF-FFFF00000000}"/>
  </bookViews>
  <sheets>
    <sheet name="APR workings - STW" sheetId="1" r:id="rId1"/>
    <sheet name="Definitions confirmation" sheetId="5" r:id="rId2"/>
    <sheet name="Contracts backing" sheetId="3" r:id="rId3"/>
    <sheet name="Contractor spend" sheetId="4" r:id="rId4"/>
  </sheets>
  <externalReferences>
    <externalReference r:id="rId5"/>
    <externalReference r:id="rId6"/>
  </externalReferences>
  <definedNames>
    <definedName name="_xlnm.Print_Area" localSheetId="0">'APR workings - STW'!$A$1:$H$47</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1" l="1"/>
  <c r="C5" i="4" l="1"/>
  <c r="C4" i="4" l="1"/>
  <c r="C6" i="4" s="1"/>
  <c r="G9" i="1" s="1"/>
</calcChain>
</file>

<file path=xl/sharedStrings.xml><?xml version="1.0" encoding="utf-8"?>
<sst xmlns="http://schemas.openxmlformats.org/spreadsheetml/2006/main" count="149" uniqueCount="123">
  <si>
    <t>Bioresources market monitoring information</t>
  </si>
  <si>
    <t>Severn Trent Water</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</si>
  <si>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</si>
  <si>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</si>
  <si>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Units</t>
  </si>
  <si>
    <t>DPs</t>
  </si>
  <si>
    <t>2020-21 value</t>
  </si>
  <si>
    <t>A</t>
  </si>
  <si>
    <t>Summary of market activity</t>
  </si>
  <si>
    <t>Total number of contracts held with a third party at end of the financial year</t>
  </si>
  <si>
    <t>Nr</t>
  </si>
  <si>
    <r>
      <t>Total amount paid on</t>
    </r>
    <r>
      <rPr>
        <sz val="10"/>
        <rFont val="Krub"/>
        <charset val="222"/>
      </rPr>
      <t xml:space="preserve"> third party</t>
    </r>
    <r>
      <rPr>
        <sz val="10"/>
        <color rgb="FFFF0000"/>
        <rFont val="Krub"/>
        <charset val="222"/>
      </rPr>
      <t xml:space="preserve"> </t>
    </r>
    <r>
      <rPr>
        <sz val="10"/>
        <color theme="1"/>
        <rFont val="Krub"/>
        <charset val="222"/>
      </rPr>
      <t>contracts during the financial year</t>
    </r>
  </si>
  <si>
    <t>£k/year</t>
  </si>
  <si>
    <t>Number of different suppliers at the year end</t>
  </si>
  <si>
    <t>Number of contracts ended during the year</t>
  </si>
  <si>
    <t>Number of contracts renewed during the year</t>
  </si>
  <si>
    <t>Number of new contracts that have been agreed during the year</t>
  </si>
  <si>
    <t>B</t>
  </si>
  <si>
    <t>Formal tender process</t>
  </si>
  <si>
    <t xml:space="preserve">Number of formal tenders you issued during the year </t>
  </si>
  <si>
    <t>Total number of bids received on all your tenders</t>
  </si>
  <si>
    <t>Number of tenders you awarded during the year</t>
  </si>
  <si>
    <t>C</t>
  </si>
  <si>
    <t>Informal bidding process</t>
  </si>
  <si>
    <t>Number of offers made by a third party outside the formal tender process during the financial year</t>
  </si>
  <si>
    <t>The number of successful offers</t>
  </si>
  <si>
    <t>D</t>
  </si>
  <si>
    <t>Treatment of sludge</t>
  </si>
  <si>
    <t xml:space="preserve">Total quantity of sludge produced in performance of the company’s functions as a sewerage undertaker </t>
  </si>
  <si>
    <t>ttds/year</t>
  </si>
  <si>
    <t>Quantity of sludge treated in-house</t>
  </si>
  <si>
    <t>Quantity of sludge treated by other regulated companies and their associated companies</t>
  </si>
  <si>
    <t>Quantity of sludge treated by non-regulated companies</t>
  </si>
  <si>
    <t>Number of contracts to provide sludge treatment</t>
  </si>
  <si>
    <t>Number of suppliers with contracts for sludge treatment</t>
  </si>
  <si>
    <t>Number of formal / informal approaches from other regulated companies and their associated companies to provide sludge treatment services.</t>
  </si>
  <si>
    <t>Number of formal / informal approaches from non-regulated companies to provide sludge treatment services</t>
  </si>
  <si>
    <t>E</t>
  </si>
  <si>
    <t>Sludge transported</t>
  </si>
  <si>
    <t>Total quantity of sludge transported by road</t>
  </si>
  <si>
    <t>Includes untreated and digested liquid and cake movements from Network Plus to STC, STC to STC or STC to disposal. Excludes Sludge Trading, Clean Water Sludges and movements to the head of the works (inlet) as these are Network Plus
2019-20 Figure to be restated : 198.30</t>
  </si>
  <si>
    <t>Quantity of sludge transported by road in-house by your own bioresources service</t>
  </si>
  <si>
    <t>In house is classed as moved on Severn Trent own vehicles
2019-20 Figure to be restated : 64.71</t>
  </si>
  <si>
    <t>Quantity of sludge transported by road by a third party</t>
  </si>
  <si>
    <t>Third party is classed as a contractor vehicle. This is not a managed 3rd party but where Severn Trent vehicles are not available
2019-20 Figure to be re-stated : 133.59</t>
  </si>
  <si>
    <t>Number of contracts to provide sludge transport services</t>
  </si>
  <si>
    <t>Number of suppliers with contracts for sludge transportation</t>
  </si>
  <si>
    <t>F</t>
  </si>
  <si>
    <t>Sludge recycled or disposed</t>
  </si>
  <si>
    <t>Total quantity of sludge recycled or disposed</t>
  </si>
  <si>
    <t>Quantity of sludge recycled or disposed in-house by your own bioresources service</t>
  </si>
  <si>
    <t>Quantity of sludge recycled by a third party</t>
  </si>
  <si>
    <t>Number of contracts held to provide sludge recycling or disposal services</t>
  </si>
  <si>
    <t>Number of suppliers with contracts for sludge recycling or disposal</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</si>
  <si>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</si>
  <si>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</si>
  <si>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</si>
  <si>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</si>
  <si>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</si>
  <si>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</si>
  <si>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</si>
  <si>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</si>
  <si>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</si>
  <si>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</si>
  <si>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</si>
  <si>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</si>
  <si>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</si>
  <si>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</si>
  <si>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</si>
  <si>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</si>
  <si>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</si>
  <si>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</si>
  <si>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</si>
  <si>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</si>
  <si>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</si>
  <si>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</si>
  <si>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</si>
  <si>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</si>
  <si>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</si>
  <si>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</si>
  <si>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</si>
  <si>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</si>
  <si>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</si>
  <si>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</si>
  <si>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</si>
  <si>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</si>
  <si>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</si>
  <si>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</si>
  <si>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</si>
  <si>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</si>
  <si>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</si>
  <si>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</si>
  <si>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</si>
  <si>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</si>
  <si>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</si>
  <si>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</si>
  <si>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</si>
  <si>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</si>
  <si>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</si>
  <si>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</si>
  <si>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</si>
  <si>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</si>
  <si>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</si>
  <si>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</si>
  <si>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</si>
  <si>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</si>
  <si>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</si>
  <si>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</si>
  <si>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</si>
  <si>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</si>
  <si>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</si>
  <si>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</si>
  <si>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</si>
  <si>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</si>
  <si>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</si>
  <si>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</si>
  <si>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</si>
  <si>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Ian Knight email</t>
  </si>
  <si>
    <t>Andy Lee email</t>
  </si>
  <si>
    <t>Separate files to calculate;</t>
  </si>
  <si>
    <t>2020/21</t>
  </si>
  <si>
    <t>Logistics</t>
  </si>
  <si>
    <t>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</si>
</sst>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font>
      <sz val="11"/>
      <color theme="1"/>
      <name val="Arial"/>
      <family val="2"/>
    </font>
    <font>
      <sz val="10"/>
      <name val="Arial"/>
      <family val="2"/>
    </font>
    <font>
      <sz val="11"/>
      <color theme="1"/>
      <name val="Arial"/>
      <family val="2"/>
    </font>
    <font>
      <sz val="15"/>
      <color theme="0"/>
      <name val="Krub"/>
      <charset val="222"/>
    </font>
    <font>
      <sz val="11"/>
      <color theme="1"/>
      <name val="Krub"/>
      <charset val="222"/>
    </font>
    <font>
      <sz val="10"/>
      <color rgb="FF0078C9"/>
      <name val="Krub"/>
      <charset val="222"/>
    </font>
    <font>
      <b/>
      <sz val="11"/>
      <color theme="1"/>
      <name val="Krub"/>
      <charset val="222"/>
    </font>
    <font>
      <sz val="9"/>
      <color theme="1"/>
      <name val="Krub"/>
      <charset val="222"/>
    </font>
    <font>
      <sz val="10"/>
      <color theme="1"/>
      <name val="Krub"/>
      <charset val="222"/>
    </font>
    <font>
      <sz val="8"/>
      <color theme="1"/>
      <name val="Krub"/>
      <charset val="222"/>
    </font>
    <font>
      <sz val="9"/>
      <name val="Krub"/>
      <charset val="222"/>
    </font>
    <font>
      <sz val="10"/>
      <name val="Krub"/>
      <charset val="222"/>
    </font>
    <font>
      <sz val="10"/>
      <color rgb="FFFF0000"/>
      <name val="Krub"/>
      <charset val="222"/>
    </font>
    <font>
      <sz val="15"/>
      <color theme="0"/>
      <name val="Krub SemiBold"/>
      <charset val="222"/>
    </font>
    <font>
      <b/>
      <sz val="11"/>
      <color theme="1"/>
      <name val="Arial"/>
      <family val="2"/>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6">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
      <left/>
      <right/>
      <top/>
      <bottom style="thin">
        <color indexed="64"/>
      </bottom>
      <diagonal/>
    </border>
  </borders>
  <cellStyleXfs count="4">
    <xf numFmtId="0" fontId="0" fillId="0" borderId="0"/>
    <xf numFmtId="0" fontId="1" fillId="0" borderId="0"/>
    <xf numFmtId="0" fontId="2" fillId="0" borderId="0"/>
    <xf numFmtId="43" fontId="2" fillId="0" borderId="0" applyFont="0" applyFill="0" applyBorder="0" applyAlignment="0" applyProtection="0"/>
  </cellStyleXfs>
  <cellXfs count="80">
    <xf numFmtId="0" fontId="0" fillId="0" borderId="0" xfId="0"/>
    <xf numFmtId="0" fontId="3" fillId="3" borderId="0" xfId="2" applyFont="1" applyFill="1" applyBorder="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1" fontId="10" fillId="2" borderId="10" xfId="1" applyNumberFormat="1" applyFont="1" applyFill="1" applyBorder="1" applyProtection="1">
      <protection locked="0"/>
    </xf>
    <xf numFmtId="0" fontId="9" fillId="0" borderId="1" xfId="2" applyFont="1" applyBorder="1" applyAlignment="1">
      <alignment horizontal="center" vertical="center"/>
    </xf>
    <xf numFmtId="0" fontId="9" fillId="0" borderId="9" xfId="2" applyFont="1" applyBorder="1" applyAlignment="1">
      <alignment horizontal="center" vertical="center"/>
    </xf>
    <xf numFmtId="1" fontId="10" fillId="2" borderId="11" xfId="1" applyNumberFormat="1" applyFont="1" applyFill="1" applyBorder="1" applyProtection="1">
      <protection locked="0"/>
    </xf>
    <xf numFmtId="0" fontId="9" fillId="0" borderId="14" xfId="2" applyFont="1" applyBorder="1" applyAlignment="1">
      <alignment horizontal="center" vertical="center"/>
    </xf>
    <xf numFmtId="0" fontId="9" fillId="0" borderId="15" xfId="2" applyFont="1" applyBorder="1" applyAlignment="1">
      <alignment horizontal="center" vertical="center"/>
    </xf>
    <xf numFmtId="1" fontId="10" fillId="2" borderId="12" xfId="1" applyNumberFormat="1" applyFont="1" applyFill="1" applyBorder="1" applyProtection="1">
      <protection locked="0"/>
    </xf>
    <xf numFmtId="0" fontId="7" fillId="0" borderId="5" xfId="2" applyFont="1" applyBorder="1" applyAlignment="1">
      <alignment horizontal="center" vertical="center"/>
    </xf>
    <xf numFmtId="0" fontId="8" fillId="0" borderId="6" xfId="2" applyFont="1" applyBorder="1" applyAlignment="1">
      <alignment vertical="center"/>
    </xf>
    <xf numFmtId="1" fontId="10" fillId="2" borderId="16" xfId="1" applyNumberFormat="1" applyFont="1" applyFill="1" applyBorder="1" applyProtection="1">
      <protection locked="0"/>
    </xf>
    <xf numFmtId="0" fontId="7" fillId="0" borderId="7" xfId="2" applyFont="1" applyBorder="1" applyAlignment="1">
      <alignment horizontal="center" vertical="center"/>
    </xf>
    <xf numFmtId="0" fontId="8" fillId="0" borderId="1" xfId="2" applyFont="1" applyBorder="1" applyAlignment="1">
      <alignment vertical="center"/>
    </xf>
    <xf numFmtId="1" fontId="10" fillId="2" borderId="17" xfId="1" applyNumberFormat="1" applyFont="1" applyFill="1" applyBorder="1" applyProtection="1">
      <protection locked="0"/>
    </xf>
    <xf numFmtId="0" fontId="7" fillId="0" borderId="13" xfId="2" applyFont="1" applyBorder="1" applyAlignment="1">
      <alignment horizontal="center" vertical="center"/>
    </xf>
    <xf numFmtId="0" fontId="8" fillId="0" borderId="14" xfId="2" applyFont="1" applyBorder="1" applyAlignment="1">
      <alignment vertical="center"/>
    </xf>
    <xf numFmtId="1" fontId="10" fillId="2" borderId="18" xfId="1" applyNumberFormat="1" applyFont="1" applyFill="1" applyBorder="1" applyProtection="1">
      <protection locked="0"/>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1" fontId="10" fillId="2" borderId="34" xfId="1" applyNumberFormat="1" applyFont="1" applyFill="1" applyBorder="1" applyProtection="1">
      <protection locked="0"/>
    </xf>
    <xf numFmtId="0" fontId="11" fillId="0" borderId="0" xfId="1" applyFont="1" applyFill="1" applyAlignment="1" applyProtection="1">
      <alignment vertical="center"/>
    </xf>
    <xf numFmtId="0" fontId="10" fillId="0" borderId="0" xfId="1" applyFont="1" applyFill="1" applyAlignment="1" applyProtection="1">
      <alignment horizontal="left" vertical="center"/>
    </xf>
    <xf numFmtId="0" fontId="10" fillId="0" borderId="0" xfId="1" applyFont="1" applyFill="1" applyAlignment="1" applyProtection="1">
      <alignment horizontal="left"/>
    </xf>
    <xf numFmtId="0" fontId="13" fillId="3" borderId="0" xfId="2" applyFont="1" applyFill="1" applyBorder="1" applyAlignment="1">
      <alignment vertical="center"/>
    </xf>
    <xf numFmtId="0" fontId="7" fillId="0" borderId="5" xfId="2" applyFont="1" applyFill="1" applyBorder="1" applyAlignment="1">
      <alignment horizontal="center" vertical="center"/>
    </xf>
    <xf numFmtId="0" fontId="7" fillId="0" borderId="7" xfId="2" applyFont="1" applyFill="1" applyBorder="1" applyAlignment="1">
      <alignment horizontal="center" vertical="center"/>
    </xf>
    <xf numFmtId="0" fontId="8" fillId="0" borderId="6" xfId="2" applyFont="1" applyFill="1" applyBorder="1" applyAlignment="1">
      <alignment vertical="center" wrapText="1"/>
    </xf>
    <xf numFmtId="0" fontId="8" fillId="0" borderId="1" xfId="2" applyFont="1" applyFill="1" applyBorder="1" applyAlignment="1">
      <alignment vertical="center"/>
    </xf>
    <xf numFmtId="0" fontId="7" fillId="0" borderId="31" xfId="2" applyFont="1" applyFill="1" applyBorder="1" applyAlignment="1">
      <alignment horizontal="center" vertical="center"/>
    </xf>
    <xf numFmtId="0" fontId="8" fillId="0" borderId="32" xfId="2" applyFont="1" applyFill="1" applyBorder="1" applyAlignment="1">
      <alignment vertical="center"/>
    </xf>
    <xf numFmtId="0" fontId="7" fillId="0" borderId="13" xfId="2" applyFont="1" applyFill="1" applyBorder="1" applyAlignment="1">
      <alignment horizontal="center" vertical="center"/>
    </xf>
    <xf numFmtId="0" fontId="8" fillId="0" borderId="14" xfId="2" applyFont="1" applyFill="1" applyBorder="1" applyAlignment="1">
      <alignment vertical="center"/>
    </xf>
    <xf numFmtId="0" fontId="8" fillId="0" borderId="14" xfId="2" applyFont="1" applyFill="1" applyBorder="1" applyAlignment="1">
      <alignment vertical="center" wrapText="1"/>
    </xf>
    <xf numFmtId="0" fontId="8" fillId="0" borderId="6" xfId="2" applyFont="1" applyFill="1" applyBorder="1" applyAlignment="1">
      <alignment vertical="center"/>
    </xf>
    <xf numFmtId="0" fontId="9" fillId="0" borderId="0" xfId="0" applyFont="1" applyAlignment="1">
      <alignment wrapText="1"/>
    </xf>
    <xf numFmtId="0" fontId="5" fillId="4" borderId="19" xfId="2" applyFont="1" applyFill="1" applyBorder="1" applyAlignment="1">
      <alignment horizontal="center" vertical="center" wrapText="1"/>
    </xf>
    <xf numFmtId="0" fontId="4" fillId="0" borderId="0" xfId="0" applyFont="1" applyAlignment="1">
      <alignment wrapText="1"/>
    </xf>
    <xf numFmtId="0" fontId="7" fillId="0" borderId="5"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7" xfId="2" applyFont="1" applyBorder="1" applyAlignment="1">
      <alignment horizontal="center" vertical="center" wrapText="1"/>
    </xf>
    <xf numFmtId="0" fontId="7" fillId="0" borderId="13" xfId="2"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14" fillId="0" borderId="0" xfId="0" applyFont="1" applyAlignment="1">
      <alignment horizontal="center"/>
    </xf>
    <xf numFmtId="164" fontId="0" fillId="0" borderId="0" xfId="3" applyNumberFormat="1" applyFont="1"/>
    <xf numFmtId="164" fontId="0" fillId="0" borderId="0" xfId="0" applyNumberFormat="1"/>
    <xf numFmtId="164" fontId="0" fillId="0" borderId="35" xfId="3" applyNumberFormat="1" applyFont="1" applyBorder="1"/>
    <xf numFmtId="2" fontId="10" fillId="2" borderId="16" xfId="1" applyNumberFormat="1" applyFont="1" applyFill="1" applyBorder="1" applyProtection="1">
      <protection locked="0"/>
    </xf>
    <xf numFmtId="2" fontId="10" fillId="2" borderId="17" xfId="1" applyNumberFormat="1" applyFont="1" applyFill="1" applyBorder="1" applyProtection="1">
      <protection locked="0"/>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xf numFmtId="0" fontId="5" fillId="4" borderId="20" xfId="2" applyFont="1" applyFill="1" applyBorder="1" applyAlignment="1">
      <alignment horizontal="left" vertical="center" wrapText="1"/>
    </xf>
    <xf numFmtId="0" fontId="5" fillId="4" borderId="21" xfId="2" applyFont="1" applyFill="1" applyBorder="1" applyAlignment="1">
      <alignment horizontal="left" vertical="center" wrapText="1"/>
    </xf>
    <xf numFmtId="0" fontId="7" fillId="0" borderId="22" xfId="2" applyFont="1" applyFill="1" applyBorder="1" applyAlignment="1">
      <alignment horizontal="left" vertical="center" wrapText="1"/>
    </xf>
    <xf numFmtId="0" fontId="7" fillId="0" borderId="23" xfId="2" applyFont="1" applyFill="1" applyBorder="1" applyAlignment="1">
      <alignment horizontal="left" vertical="center" wrapText="1"/>
    </xf>
    <xf numFmtId="0" fontId="7" fillId="0" borderId="24" xfId="2" applyFont="1" applyFill="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27" xfId="2" applyFont="1" applyFill="1" applyBorder="1" applyAlignment="1">
      <alignment horizontal="left" vertical="center" wrapText="1"/>
    </xf>
    <xf numFmtId="0" fontId="4" fillId="0" borderId="0" xfId="0" applyFont="1" applyFill="1"/>
    <xf numFmtId="0" fontId="4" fillId="0" borderId="0" xfId="0" applyFont="1" applyFill="1" applyAlignment="1">
      <alignment wrapText="1"/>
    </xf>
  </cellXfs>
  <cellStyles count="4">
    <cellStyle name="Comma" xfId="3" builtinId="3"/>
    <cellStyle name="Normal" xfId="0" builtinId="0"/>
    <cellStyle name="Normal 2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36467</xdr:colOff>
      <xdr:row>32</xdr:row>
      <xdr:rowOff>170705</xdr:rowOff>
    </xdr:to>
    <xdr:pic>
      <xdr:nvPicPr>
        <xdr:cNvPr id="2" name="Picture 1">
          <a:extLst>
            <a:ext uri="{FF2B5EF4-FFF2-40B4-BE49-F238E27FC236}">
              <a16:creationId xmlns:a16="http://schemas.microsoft.com/office/drawing/2014/main" id="{252277DE-18CE-48F2-B531-39D8196A8053}"/>
            </a:ext>
          </a:extLst>
        </xdr:cNvPr>
        <xdr:cNvPicPr>
          <a:picLocks noChangeAspect="1"/>
        </xdr:cNvPicPr>
      </xdr:nvPicPr>
      <xdr:blipFill>
        <a:blip xmlns:r="http://schemas.openxmlformats.org/officeDocument/2006/relationships" r:embed="rId1"/>
        <a:stretch>
          <a:fillRect/>
        </a:stretch>
      </xdr:blipFill>
      <xdr:spPr>
        <a:xfrm>
          <a:off x="0" y="0"/>
          <a:ext cx="13066667" cy="59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228600</xdr:colOff>
          <xdr:row>4</xdr:row>
          <xdr:rowOff>152400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228600</xdr:colOff>
          <xdr:row>4</xdr:row>
          <xdr:rowOff>152400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oresources%20Management\BR%20Finance%20and%20Performance\03%20-%20Regs\2021\Annual%20market%20information\Market%20Monitoring%20-%20due%20Jun21\Supporting%20files\Logistics%20H&amp;C%20summary%20-%20May%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ioresources%20Management\BR%20Finance%20and%20Performance\03%20-%20Regs\2021\Annual%20market%20information\Market%20Monitoring%20-%20due%20Jun21\Supporting%20files\Recycling%20H&amp;C%20summary%20for%201718,%201819,%201920%20&am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notes"/>
      <sheetName val="Tankering summary"/>
      <sheetName val="Tankering detail 17-18"/>
      <sheetName val="Tankering detail 18-19"/>
      <sheetName val="Tankering detail 19-20"/>
      <sheetName val="Tankering detail 20-21"/>
      <sheetName val="Tankering detail 21-22"/>
    </sheetNames>
    <sheetDataSet>
      <sheetData sheetId="0">
        <row r="14">
          <cell r="E14">
            <v>1563391.62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notes"/>
      <sheetName val="Sludge recycling detail 17-18"/>
      <sheetName val="Sludge recycling detail 18-19"/>
      <sheetName val="Sludge recycling detail 19-20"/>
      <sheetName val="Sludge recycling detail 20-21"/>
    </sheetNames>
    <sheetDataSet>
      <sheetData sheetId="0">
        <row r="37">
          <cell r="E37">
            <v>8338420.6399999997</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91"/>
  <sheetViews>
    <sheetView showGridLines="0" tabSelected="1" zoomScaleNormal="100" workbookViewId="0">
      <selection activeCell="H3" sqref="H3"/>
    </sheetView>
  </sheetViews>
  <sheetFormatPr defaultColWidth="9" defaultRowHeight="22.5"/>
  <cols>
    <col min="1" max="2" width="4.125" style="3" customWidth="1"/>
    <col min="3" max="3" width="5" style="4" customWidth="1"/>
    <col min="4" max="4" width="62.625" style="3" customWidth="1"/>
    <col min="5" max="5" width="10.5" style="4" customWidth="1"/>
    <col min="6" max="6" width="8.75" style="4"/>
    <col min="7" max="7" width="14.875" style="3" customWidth="1"/>
    <col min="8" max="8" width="81.875" style="3" customWidth="1"/>
    <col min="9" max="16384" width="9" style="3"/>
  </cols>
  <sheetData>
    <row r="1" spans="2:8" s="2" customFormat="1" ht="30.75">
      <c r="B1" s="38" t="s">
        <v>0</v>
      </c>
      <c r="C1" s="1"/>
      <c r="D1" s="1"/>
      <c r="E1" s="1"/>
      <c r="F1" s="38" t="s">
        <v>1</v>
      </c>
      <c r="G1" s="1"/>
      <c r="H1" s="1"/>
    </row>
    <row r="3" spans="2:8" ht="181.5">
      <c r="D3" s="49" t="s">
        <v>2</v>
      </c>
    </row>
    <row r="4" spans="2:8" ht="23.25" thickBot="1"/>
    <row r="5" spans="2:8" ht="23.25" thickBot="1">
      <c r="C5" s="5" t="s">
        <v>3</v>
      </c>
      <c r="D5" s="6"/>
      <c r="E5" s="7" t="s">
        <v>4</v>
      </c>
      <c r="F5" s="8" t="s">
        <v>5</v>
      </c>
      <c r="G5" s="9" t="s">
        <v>6</v>
      </c>
    </row>
    <row r="6" spans="2:8" ht="23.25" thickBot="1">
      <c r="E6" s="10"/>
      <c r="F6" s="10"/>
    </row>
    <row r="7" spans="2:8" ht="23.25" thickBot="1">
      <c r="C7" s="11" t="s">
        <v>7</v>
      </c>
      <c r="D7" s="12" t="s">
        <v>8</v>
      </c>
    </row>
    <row r="8" spans="2:8">
      <c r="C8" s="39">
        <v>1</v>
      </c>
      <c r="D8" s="48" t="s">
        <v>9</v>
      </c>
      <c r="E8" s="13" t="s">
        <v>10</v>
      </c>
      <c r="F8" s="14">
        <v>0</v>
      </c>
      <c r="G8" s="15">
        <v>8</v>
      </c>
      <c r="H8" s="78"/>
    </row>
    <row r="9" spans="2:8">
      <c r="C9" s="40">
        <v>2</v>
      </c>
      <c r="D9" s="42" t="s">
        <v>11</v>
      </c>
      <c r="E9" s="16" t="s">
        <v>12</v>
      </c>
      <c r="F9" s="17">
        <v>0</v>
      </c>
      <c r="G9" s="18">
        <f>'Contractor spend'!C6/1000</f>
        <v>9901.8122600000006</v>
      </c>
      <c r="H9" s="78"/>
    </row>
    <row r="10" spans="2:8">
      <c r="C10" s="40">
        <v>3</v>
      </c>
      <c r="D10" s="42" t="s">
        <v>13</v>
      </c>
      <c r="E10" s="16" t="s">
        <v>10</v>
      </c>
      <c r="F10" s="17">
        <v>0</v>
      </c>
      <c r="G10" s="18">
        <v>7</v>
      </c>
      <c r="H10" s="78"/>
    </row>
    <row r="11" spans="2:8">
      <c r="C11" s="40">
        <v>4</v>
      </c>
      <c r="D11" s="42" t="s">
        <v>14</v>
      </c>
      <c r="E11" s="16" t="s">
        <v>10</v>
      </c>
      <c r="F11" s="17">
        <v>0</v>
      </c>
      <c r="G11" s="18">
        <v>0</v>
      </c>
      <c r="H11" s="78"/>
    </row>
    <row r="12" spans="2:8">
      <c r="C12" s="40">
        <v>5</v>
      </c>
      <c r="D12" s="42" t="s">
        <v>15</v>
      </c>
      <c r="E12" s="16" t="s">
        <v>10</v>
      </c>
      <c r="F12" s="17">
        <v>0</v>
      </c>
      <c r="G12" s="18">
        <v>0</v>
      </c>
      <c r="H12" s="78"/>
    </row>
    <row r="13" spans="2:8" ht="23.25" thickBot="1">
      <c r="C13" s="45">
        <v>6</v>
      </c>
      <c r="D13" s="46" t="s">
        <v>16</v>
      </c>
      <c r="E13" s="19" t="s">
        <v>10</v>
      </c>
      <c r="F13" s="20">
        <v>0</v>
      </c>
      <c r="G13" s="21">
        <v>0</v>
      </c>
      <c r="H13" s="78"/>
    </row>
    <row r="14" spans="2:8" ht="23.25" thickBot="1">
      <c r="H14" s="78"/>
    </row>
    <row r="15" spans="2:8" ht="23.25" thickBot="1">
      <c r="C15" s="11" t="s">
        <v>17</v>
      </c>
      <c r="D15" s="12" t="s">
        <v>18</v>
      </c>
      <c r="H15" s="78"/>
    </row>
    <row r="16" spans="2:8">
      <c r="C16" s="22">
        <v>1</v>
      </c>
      <c r="D16" s="23" t="s">
        <v>19</v>
      </c>
      <c r="E16" s="13" t="s">
        <v>10</v>
      </c>
      <c r="F16" s="14">
        <v>0</v>
      </c>
      <c r="G16" s="24">
        <v>0</v>
      </c>
      <c r="H16" s="78"/>
    </row>
    <row r="17" spans="3:8">
      <c r="C17" s="25">
        <v>2</v>
      </c>
      <c r="D17" s="26" t="s">
        <v>20</v>
      </c>
      <c r="E17" s="16" t="s">
        <v>10</v>
      </c>
      <c r="F17" s="17">
        <v>0</v>
      </c>
      <c r="G17" s="27">
        <v>0</v>
      </c>
      <c r="H17" s="78"/>
    </row>
    <row r="18" spans="3:8" ht="23.25" thickBot="1">
      <c r="C18" s="28">
        <v>3</v>
      </c>
      <c r="D18" s="29" t="s">
        <v>21</v>
      </c>
      <c r="E18" s="19" t="s">
        <v>10</v>
      </c>
      <c r="F18" s="20">
        <v>0</v>
      </c>
      <c r="G18" s="30">
        <v>0</v>
      </c>
      <c r="H18" s="78"/>
    </row>
    <row r="19" spans="3:8" ht="23.25" thickBot="1">
      <c r="H19" s="78"/>
    </row>
    <row r="20" spans="3:8" ht="23.25" thickBot="1">
      <c r="C20" s="11" t="s">
        <v>22</v>
      </c>
      <c r="D20" s="12" t="s">
        <v>23</v>
      </c>
      <c r="H20" s="78"/>
    </row>
    <row r="21" spans="3:8" ht="40.5">
      <c r="C21" s="39">
        <v>1</v>
      </c>
      <c r="D21" s="41" t="s">
        <v>24</v>
      </c>
      <c r="E21" s="13" t="s">
        <v>10</v>
      </c>
      <c r="F21" s="14">
        <v>0</v>
      </c>
      <c r="G21" s="24">
        <v>0</v>
      </c>
      <c r="H21" s="78"/>
    </row>
    <row r="22" spans="3:8" ht="23.25" thickBot="1">
      <c r="C22" s="28">
        <v>2</v>
      </c>
      <c r="D22" s="29" t="s">
        <v>25</v>
      </c>
      <c r="E22" s="19" t="s">
        <v>10</v>
      </c>
      <c r="F22" s="20">
        <v>0</v>
      </c>
      <c r="G22" s="30">
        <v>0</v>
      </c>
      <c r="H22" s="78"/>
    </row>
    <row r="23" spans="3:8" ht="23.25" thickBot="1">
      <c r="H23" s="78"/>
    </row>
    <row r="24" spans="3:8" ht="23.25" thickBot="1">
      <c r="C24" s="11" t="s">
        <v>26</v>
      </c>
      <c r="D24" s="12" t="s">
        <v>27</v>
      </c>
      <c r="H24" s="78"/>
    </row>
    <row r="25" spans="3:8" ht="41.25" thickBot="1">
      <c r="C25" s="39">
        <v>1</v>
      </c>
      <c r="D25" s="41" t="s">
        <v>28</v>
      </c>
      <c r="E25" s="13" t="s">
        <v>29</v>
      </c>
      <c r="F25" s="14">
        <v>2</v>
      </c>
      <c r="G25" s="62">
        <v>251</v>
      </c>
      <c r="H25" s="78"/>
    </row>
    <row r="26" spans="3:8" ht="23.25" thickBot="1">
      <c r="C26" s="40">
        <v>2</v>
      </c>
      <c r="D26" s="42" t="s">
        <v>30</v>
      </c>
      <c r="E26" s="16" t="s">
        <v>29</v>
      </c>
      <c r="F26" s="17">
        <v>2</v>
      </c>
      <c r="G26" s="62">
        <v>251</v>
      </c>
      <c r="H26" s="78"/>
    </row>
    <row r="27" spans="3:8" ht="23.25" thickBot="1">
      <c r="C27" s="40">
        <v>3</v>
      </c>
      <c r="D27" s="42" t="s">
        <v>31</v>
      </c>
      <c r="E27" s="16" t="s">
        <v>29</v>
      </c>
      <c r="F27" s="17">
        <v>2</v>
      </c>
      <c r="G27" s="62">
        <v>0</v>
      </c>
      <c r="H27" s="78"/>
    </row>
    <row r="28" spans="3:8">
      <c r="C28" s="40">
        <v>4</v>
      </c>
      <c r="D28" s="42" t="s">
        <v>32</v>
      </c>
      <c r="E28" s="16" t="s">
        <v>29</v>
      </c>
      <c r="F28" s="17">
        <v>2</v>
      </c>
      <c r="G28" s="62">
        <v>0</v>
      </c>
      <c r="H28" s="78"/>
    </row>
    <row r="29" spans="3:8" ht="23.25" thickBot="1">
      <c r="C29" s="43">
        <v>5</v>
      </c>
      <c r="D29" s="44" t="s">
        <v>33</v>
      </c>
      <c r="E29" s="19" t="s">
        <v>10</v>
      </c>
      <c r="F29" s="33">
        <v>0</v>
      </c>
      <c r="G29" s="34">
        <v>0</v>
      </c>
      <c r="H29" s="78"/>
    </row>
    <row r="30" spans="3:8" ht="23.25" thickBot="1">
      <c r="C30" s="45">
        <v>6</v>
      </c>
      <c r="D30" s="46" t="s">
        <v>34</v>
      </c>
      <c r="E30" s="19" t="s">
        <v>10</v>
      </c>
      <c r="F30" s="20">
        <v>0</v>
      </c>
      <c r="G30" s="30">
        <v>0</v>
      </c>
      <c r="H30" s="78"/>
    </row>
    <row r="31" spans="3:8" ht="41.25" thickBot="1">
      <c r="C31" s="45">
        <v>7</v>
      </c>
      <c r="D31" s="47" t="s">
        <v>35</v>
      </c>
      <c r="E31" s="19" t="s">
        <v>10</v>
      </c>
      <c r="F31" s="20">
        <v>0</v>
      </c>
      <c r="G31" s="30">
        <v>0</v>
      </c>
      <c r="H31" s="78"/>
    </row>
    <row r="32" spans="3:8" ht="41.25" thickBot="1">
      <c r="C32" s="45">
        <v>8</v>
      </c>
      <c r="D32" s="47" t="s">
        <v>36</v>
      </c>
      <c r="E32" s="19" t="s">
        <v>10</v>
      </c>
      <c r="F32" s="20">
        <v>0</v>
      </c>
      <c r="G32" s="30">
        <v>0</v>
      </c>
      <c r="H32" s="78"/>
    </row>
    <row r="33" spans="3:8" ht="23.25" thickBot="1">
      <c r="H33" s="78"/>
    </row>
    <row r="34" spans="3:8" ht="23.25" thickBot="1">
      <c r="C34" s="11" t="s">
        <v>37</v>
      </c>
      <c r="D34" s="12" t="s">
        <v>38</v>
      </c>
      <c r="H34" s="78"/>
    </row>
    <row r="35" spans="3:8" ht="90">
      <c r="C35" s="22">
        <v>1</v>
      </c>
      <c r="D35" s="23" t="s">
        <v>39</v>
      </c>
      <c r="E35" s="13" t="s">
        <v>29</v>
      </c>
      <c r="F35" s="14">
        <v>2</v>
      </c>
      <c r="G35" s="62">
        <v>234.03</v>
      </c>
      <c r="H35" s="79" t="s">
        <v>40</v>
      </c>
    </row>
    <row r="36" spans="3:8" ht="45">
      <c r="C36" s="25">
        <v>2</v>
      </c>
      <c r="D36" s="26" t="s">
        <v>41</v>
      </c>
      <c r="E36" s="16" t="s">
        <v>29</v>
      </c>
      <c r="F36" s="17">
        <v>2</v>
      </c>
      <c r="G36" s="63">
        <v>66.739999999999995</v>
      </c>
      <c r="H36" s="79" t="s">
        <v>42</v>
      </c>
    </row>
    <row r="37" spans="3:8" ht="67.5">
      <c r="C37" s="25">
        <v>3</v>
      </c>
      <c r="D37" s="26" t="s">
        <v>43</v>
      </c>
      <c r="E37" s="16" t="s">
        <v>29</v>
      </c>
      <c r="F37" s="17">
        <v>2</v>
      </c>
      <c r="G37" s="63">
        <f>G35-G36</f>
        <v>167.29000000000002</v>
      </c>
      <c r="H37" s="79" t="s">
        <v>44</v>
      </c>
    </row>
    <row r="38" spans="3:8" ht="23.25" thickBot="1">
      <c r="C38" s="25">
        <v>4</v>
      </c>
      <c r="D38" s="32" t="s">
        <v>45</v>
      </c>
      <c r="E38" s="19" t="s">
        <v>10</v>
      </c>
      <c r="F38" s="20">
        <v>0</v>
      </c>
      <c r="G38" s="34">
        <v>6</v>
      </c>
      <c r="H38" s="78"/>
    </row>
    <row r="39" spans="3:8" ht="23.25" thickBot="1">
      <c r="C39" s="25">
        <v>5</v>
      </c>
      <c r="D39" s="29" t="s">
        <v>46</v>
      </c>
      <c r="E39" s="19" t="s">
        <v>10</v>
      </c>
      <c r="F39" s="20">
        <v>0</v>
      </c>
      <c r="G39" s="30">
        <v>6</v>
      </c>
      <c r="H39" s="78"/>
    </row>
    <row r="40" spans="3:8" ht="23.25" thickBot="1">
      <c r="H40" s="78"/>
    </row>
    <row r="41" spans="3:8" ht="23.25" thickBot="1">
      <c r="C41" s="11" t="s">
        <v>47</v>
      </c>
      <c r="D41" s="12" t="s">
        <v>48</v>
      </c>
      <c r="H41" s="78"/>
    </row>
    <row r="42" spans="3:8">
      <c r="C42" s="22">
        <v>1</v>
      </c>
      <c r="D42" s="23" t="s">
        <v>49</v>
      </c>
      <c r="E42" s="13" t="s">
        <v>29</v>
      </c>
      <c r="F42" s="14">
        <v>2</v>
      </c>
      <c r="G42" s="62">
        <v>154.83000000000001</v>
      </c>
      <c r="H42" s="78"/>
    </row>
    <row r="43" spans="3:8">
      <c r="C43" s="25">
        <v>2</v>
      </c>
      <c r="D43" s="26" t="s">
        <v>50</v>
      </c>
      <c r="E43" s="16" t="s">
        <v>29</v>
      </c>
      <c r="F43" s="17">
        <v>2</v>
      </c>
      <c r="G43" s="63">
        <v>0</v>
      </c>
      <c r="H43" s="78"/>
    </row>
    <row r="44" spans="3:8">
      <c r="C44" s="25">
        <v>3</v>
      </c>
      <c r="D44" s="26" t="s">
        <v>51</v>
      </c>
      <c r="E44" s="16" t="s">
        <v>29</v>
      </c>
      <c r="F44" s="17">
        <v>2</v>
      </c>
      <c r="G44" s="63">
        <v>154.83000000000001</v>
      </c>
      <c r="H44" s="78"/>
    </row>
    <row r="45" spans="3:8" ht="23.25" thickBot="1">
      <c r="C45" s="31">
        <v>4</v>
      </c>
      <c r="D45" s="32" t="s">
        <v>52</v>
      </c>
      <c r="E45" s="19" t="s">
        <v>10</v>
      </c>
      <c r="F45" s="20">
        <v>0</v>
      </c>
      <c r="G45" s="34">
        <v>2</v>
      </c>
      <c r="H45" s="78"/>
    </row>
    <row r="46" spans="3:8" ht="23.25" thickBot="1">
      <c r="C46" s="28">
        <v>5</v>
      </c>
      <c r="D46" s="29" t="s">
        <v>53</v>
      </c>
      <c r="E46" s="19" t="s">
        <v>10</v>
      </c>
      <c r="F46" s="20">
        <v>0</v>
      </c>
      <c r="G46" s="30">
        <v>2</v>
      </c>
      <c r="H46" s="78"/>
    </row>
    <row r="49" spans="3:8">
      <c r="E49" s="35"/>
    </row>
    <row r="50" spans="3:8">
      <c r="E50" s="36"/>
    </row>
    <row r="51" spans="3:8">
      <c r="E51" s="37" t="s">
        <v>54</v>
      </c>
    </row>
    <row r="52" spans="3:8">
      <c r="E52" s="36"/>
    </row>
    <row r="53" spans="3:8">
      <c r="E53" s="37" t="s">
        <v>55</v>
      </c>
    </row>
    <row r="54" spans="3:8">
      <c r="E54" s="37"/>
    </row>
    <row r="55" spans="3:8">
      <c r="E55" s="37" t="s">
        <v>56</v>
      </c>
    </row>
    <row r="58" spans="3:8" ht="23.25" thickBot="1"/>
    <row r="59" spans="3:8" s="51" customFormat="1" ht="56.25" customHeight="1" thickBot="1">
      <c r="C59" s="50" t="s">
        <v>57</v>
      </c>
      <c r="D59" s="70" t="s">
        <v>58</v>
      </c>
      <c r="E59" s="70"/>
      <c r="F59" s="70"/>
      <c r="G59" s="70"/>
      <c r="H59" s="71"/>
    </row>
    <row r="60" spans="3:8" s="51" customFormat="1" ht="56.25" customHeight="1">
      <c r="C60" s="52" t="s">
        <v>59</v>
      </c>
      <c r="D60" s="72" t="s">
        <v>60</v>
      </c>
      <c r="E60" s="73"/>
      <c r="F60" s="73"/>
      <c r="G60" s="73"/>
      <c r="H60" s="74"/>
    </row>
    <row r="61" spans="3:8" s="51" customFormat="1" ht="56.25" customHeight="1">
      <c r="C61" s="53" t="s">
        <v>61</v>
      </c>
      <c r="D61" s="75" t="s">
        <v>62</v>
      </c>
      <c r="E61" s="76"/>
      <c r="F61" s="76"/>
      <c r="G61" s="76"/>
      <c r="H61" s="77"/>
    </row>
    <row r="62" spans="3:8" s="51" customFormat="1" ht="56.25" customHeight="1">
      <c r="C62" s="53" t="s">
        <v>63</v>
      </c>
      <c r="D62" s="75" t="s">
        <v>64</v>
      </c>
      <c r="E62" s="76"/>
      <c r="F62" s="76"/>
      <c r="G62" s="76"/>
      <c r="H62" s="77"/>
    </row>
    <row r="63" spans="3:8" s="51" customFormat="1" ht="56.25" customHeight="1">
      <c r="C63" s="53" t="s">
        <v>65</v>
      </c>
      <c r="D63" s="75" t="s">
        <v>66</v>
      </c>
      <c r="E63" s="76"/>
      <c r="F63" s="76"/>
      <c r="G63" s="76"/>
      <c r="H63" s="77"/>
    </row>
    <row r="64" spans="3:8" s="51" customFormat="1" ht="56.25" customHeight="1">
      <c r="C64" s="53" t="s">
        <v>67</v>
      </c>
      <c r="D64" s="75" t="s">
        <v>68</v>
      </c>
      <c r="E64" s="76"/>
      <c r="F64" s="76"/>
      <c r="G64" s="76"/>
      <c r="H64" s="77"/>
    </row>
    <row r="65" spans="3:8" s="51" customFormat="1" ht="56.25" customHeight="1">
      <c r="C65" s="53" t="s">
        <v>69</v>
      </c>
      <c r="D65" s="75" t="s">
        <v>70</v>
      </c>
      <c r="E65" s="76"/>
      <c r="F65" s="76"/>
      <c r="G65" s="76"/>
      <c r="H65" s="77"/>
    </row>
    <row r="66" spans="3:8" s="51" customFormat="1" ht="56.25" customHeight="1">
      <c r="C66" s="54" t="s">
        <v>71</v>
      </c>
      <c r="D66" s="64" t="s">
        <v>72</v>
      </c>
      <c r="E66" s="65"/>
      <c r="F66" s="65"/>
      <c r="G66" s="65"/>
      <c r="H66" s="66"/>
    </row>
    <row r="67" spans="3:8" s="51" customFormat="1" ht="56.25" customHeight="1">
      <c r="C67" s="54" t="s">
        <v>73</v>
      </c>
      <c r="D67" s="64" t="s">
        <v>74</v>
      </c>
      <c r="E67" s="65"/>
      <c r="F67" s="65"/>
      <c r="G67" s="65"/>
      <c r="H67" s="66"/>
    </row>
    <row r="68" spans="3:8" s="51" customFormat="1" ht="56.25" customHeight="1">
      <c r="C68" s="54" t="s">
        <v>75</v>
      </c>
      <c r="D68" s="64" t="s">
        <v>76</v>
      </c>
      <c r="E68" s="65"/>
      <c r="F68" s="65"/>
      <c r="G68" s="65"/>
      <c r="H68" s="66"/>
    </row>
    <row r="69" spans="3:8" s="51" customFormat="1" ht="56.25" customHeight="1">
      <c r="C69" s="53" t="s">
        <v>77</v>
      </c>
      <c r="D69" s="75" t="s">
        <v>78</v>
      </c>
      <c r="E69" s="76"/>
      <c r="F69" s="76"/>
      <c r="G69" s="76"/>
      <c r="H69" s="77"/>
    </row>
    <row r="70" spans="3:8" s="51" customFormat="1" ht="56.25" customHeight="1">
      <c r="C70" s="54" t="s">
        <v>79</v>
      </c>
      <c r="D70" s="64" t="s">
        <v>80</v>
      </c>
      <c r="E70" s="65"/>
      <c r="F70" s="65"/>
      <c r="G70" s="65"/>
      <c r="H70" s="66"/>
    </row>
    <row r="71" spans="3:8" s="51" customFormat="1" ht="56.25" customHeight="1">
      <c r="C71" s="53" t="s">
        <v>81</v>
      </c>
      <c r="D71" s="75" t="s">
        <v>82</v>
      </c>
      <c r="E71" s="76"/>
      <c r="F71" s="76"/>
      <c r="G71" s="76"/>
      <c r="H71" s="77"/>
    </row>
    <row r="72" spans="3:8" s="51" customFormat="1" ht="56.25" customHeight="1">
      <c r="C72" s="53" t="s">
        <v>83</v>
      </c>
      <c r="D72" s="75" t="s">
        <v>84</v>
      </c>
      <c r="E72" s="76"/>
      <c r="F72" s="76"/>
      <c r="G72" s="76"/>
      <c r="H72" s="77"/>
    </row>
    <row r="73" spans="3:8" s="51" customFormat="1" ht="56.25" customHeight="1">
      <c r="C73" s="53" t="s">
        <v>85</v>
      </c>
      <c r="D73" s="75" t="s">
        <v>86</v>
      </c>
      <c r="E73" s="76"/>
      <c r="F73" s="76"/>
      <c r="G73" s="76"/>
      <c r="H73" s="77"/>
    </row>
    <row r="74" spans="3:8" s="51" customFormat="1" ht="56.25" customHeight="1">
      <c r="C74" s="53" t="s">
        <v>87</v>
      </c>
      <c r="D74" s="75" t="s">
        <v>88</v>
      </c>
      <c r="E74" s="76"/>
      <c r="F74" s="76"/>
      <c r="G74" s="76"/>
      <c r="H74" s="77"/>
    </row>
    <row r="75" spans="3:8" s="51" customFormat="1" ht="56.25" customHeight="1">
      <c r="C75" s="53" t="s">
        <v>89</v>
      </c>
      <c r="D75" s="75" t="s">
        <v>90</v>
      </c>
      <c r="E75" s="76"/>
      <c r="F75" s="76"/>
      <c r="G75" s="76"/>
      <c r="H75" s="77"/>
    </row>
    <row r="76" spans="3:8" s="51" customFormat="1" ht="56.25" customHeight="1">
      <c r="C76" s="53" t="s">
        <v>91</v>
      </c>
      <c r="D76" s="75" t="s">
        <v>92</v>
      </c>
      <c r="E76" s="76"/>
      <c r="F76" s="76"/>
      <c r="G76" s="76"/>
      <c r="H76" s="77"/>
    </row>
    <row r="77" spans="3:8" s="51" customFormat="1" ht="56.25" customHeight="1">
      <c r="C77" s="53" t="s">
        <v>93</v>
      </c>
      <c r="D77" s="75" t="s">
        <v>94</v>
      </c>
      <c r="E77" s="76"/>
      <c r="F77" s="76"/>
      <c r="G77" s="76"/>
      <c r="H77" s="77"/>
    </row>
    <row r="78" spans="3:8" s="51" customFormat="1" ht="56.25" customHeight="1">
      <c r="C78" s="53" t="s">
        <v>95</v>
      </c>
      <c r="D78" s="75" t="s">
        <v>96</v>
      </c>
      <c r="E78" s="76"/>
      <c r="F78" s="76"/>
      <c r="G78" s="76"/>
      <c r="H78" s="77"/>
    </row>
    <row r="79" spans="3:8" s="51" customFormat="1" ht="56.25" customHeight="1">
      <c r="C79" s="54" t="s">
        <v>97</v>
      </c>
      <c r="D79" s="64" t="s">
        <v>98</v>
      </c>
      <c r="E79" s="65"/>
      <c r="F79" s="65"/>
      <c r="G79" s="65"/>
      <c r="H79" s="66"/>
    </row>
    <row r="80" spans="3:8" s="51" customFormat="1" ht="56.25" customHeight="1">
      <c r="C80" s="54" t="s">
        <v>99</v>
      </c>
      <c r="D80" s="64" t="s">
        <v>100</v>
      </c>
      <c r="E80" s="65"/>
      <c r="F80" s="65"/>
      <c r="G80" s="65"/>
      <c r="H80" s="66"/>
    </row>
    <row r="81" spans="3:8" s="51" customFormat="1" ht="56.25" customHeight="1">
      <c r="C81" s="54" t="s">
        <v>101</v>
      </c>
      <c r="D81" s="64" t="s">
        <v>102</v>
      </c>
      <c r="E81" s="65"/>
      <c r="F81" s="65"/>
      <c r="G81" s="65"/>
      <c r="H81" s="66"/>
    </row>
    <row r="82" spans="3:8" s="51" customFormat="1" ht="56.25" customHeight="1">
      <c r="C82" s="54" t="s">
        <v>103</v>
      </c>
      <c r="D82" s="64" t="s">
        <v>104</v>
      </c>
      <c r="E82" s="65"/>
      <c r="F82" s="65"/>
      <c r="G82" s="65"/>
      <c r="H82" s="66"/>
    </row>
    <row r="83" spans="3:8" s="51" customFormat="1" ht="56.25" customHeight="1">
      <c r="C83" s="54" t="s">
        <v>105</v>
      </c>
      <c r="D83" s="64" t="s">
        <v>106</v>
      </c>
      <c r="E83" s="65"/>
      <c r="F83" s="65"/>
      <c r="G83" s="65"/>
      <c r="H83" s="66"/>
    </row>
    <row r="84" spans="3:8" s="51" customFormat="1" ht="56.25" customHeight="1">
      <c r="C84" s="54" t="s">
        <v>107</v>
      </c>
      <c r="D84" s="64" t="s">
        <v>108</v>
      </c>
      <c r="E84" s="65"/>
      <c r="F84" s="65"/>
      <c r="G84" s="65"/>
      <c r="H84" s="66"/>
    </row>
    <row r="85" spans="3:8" s="51" customFormat="1" ht="56.25" customHeight="1">
      <c r="C85" s="54" t="s">
        <v>109</v>
      </c>
      <c r="D85" s="64" t="s">
        <v>110</v>
      </c>
      <c r="E85" s="65"/>
      <c r="F85" s="65"/>
      <c r="G85" s="65"/>
      <c r="H85" s="66"/>
    </row>
    <row r="86" spans="3:8" s="51" customFormat="1" ht="56.25" customHeight="1">
      <c r="C86" s="54" t="s">
        <v>111</v>
      </c>
      <c r="D86" s="64" t="s">
        <v>112</v>
      </c>
      <c r="E86" s="65"/>
      <c r="F86" s="65"/>
      <c r="G86" s="65"/>
      <c r="H86" s="66"/>
    </row>
    <row r="87" spans="3:8" s="51" customFormat="1" ht="56.25" customHeight="1">
      <c r="C87" s="54" t="s">
        <v>113</v>
      </c>
      <c r="D87" s="64" t="s">
        <v>114</v>
      </c>
      <c r="E87" s="65"/>
      <c r="F87" s="65"/>
      <c r="G87" s="65"/>
      <c r="H87" s="66"/>
    </row>
    <row r="88" spans="3:8" s="51" customFormat="1" ht="56.25" customHeight="1">
      <c r="C88" s="55" t="s">
        <v>115</v>
      </c>
      <c r="D88" s="67" t="s">
        <v>116</v>
      </c>
      <c r="E88" s="68"/>
      <c r="F88" s="68"/>
      <c r="G88" s="68"/>
      <c r="H88" s="69"/>
    </row>
    <row r="89" spans="3:8" s="51" customFormat="1">
      <c r="C89" s="56"/>
      <c r="E89" s="57"/>
      <c r="F89" s="56"/>
    </row>
    <row r="90" spans="3:8" s="51" customFormat="1">
      <c r="C90" s="56"/>
      <c r="E90" s="56"/>
      <c r="F90" s="56"/>
    </row>
    <row r="91" spans="3:8" s="51" customFormat="1">
      <c r="C91" s="56"/>
      <c r="E91" s="56"/>
      <c r="F91" s="56"/>
    </row>
  </sheetData>
  <mergeCells count="30">
    <mergeCell ref="D75:H75"/>
    <mergeCell ref="D79:H79"/>
    <mergeCell ref="D80:H80"/>
    <mergeCell ref="D70:H70"/>
    <mergeCell ref="D71:H71"/>
    <mergeCell ref="D76:H76"/>
    <mergeCell ref="D72:H72"/>
    <mergeCell ref="D74:H74"/>
    <mergeCell ref="D77:H77"/>
    <mergeCell ref="D78:H78"/>
    <mergeCell ref="D64:H64"/>
    <mergeCell ref="D65:H65"/>
    <mergeCell ref="D68:H68"/>
    <mergeCell ref="D69:H69"/>
    <mergeCell ref="D73:H73"/>
    <mergeCell ref="D66:H66"/>
    <mergeCell ref="D67:H67"/>
    <mergeCell ref="D59:H59"/>
    <mergeCell ref="D60:H60"/>
    <mergeCell ref="D61:H61"/>
    <mergeCell ref="D62:H62"/>
    <mergeCell ref="D63:H63"/>
    <mergeCell ref="D86:H86"/>
    <mergeCell ref="D88:H88"/>
    <mergeCell ref="D82:H82"/>
    <mergeCell ref="D84:H84"/>
    <mergeCell ref="D81:H81"/>
    <mergeCell ref="D83:H83"/>
    <mergeCell ref="D87:H87"/>
    <mergeCell ref="D85:H85"/>
  </mergeCells>
  <pageMargins left="0.7" right="0.7" top="0.75" bottom="0.75" header="0.3" footer="0.3"/>
  <pageSetup paperSize="9" scale="42" orientation="portrait" r:id="rId1"/>
  <headerFooter>
    <oddHeader>&amp;L&amp;"Calibri"&amp;10&amp;K000000ST Classification: UNMARKED&amp;1#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
  <sheetViews>
    <sheetView workbookViewId="0"/>
  </sheetViews>
  <sheetFormatPr defaultRowHeight="14.25"/>
  <sheetData/>
  <pageMargins left="0.7" right="0.7" top="0.75" bottom="0.75" header="0.3" footer="0.3"/>
  <pageSetup paperSize="9" orientation="portrait" r:id="rId1"/>
  <headerFooter>
    <oddHeader>&amp;L&amp;"Calibri"&amp;10&amp;K000000ST Classification: UNMARKED&amp;1#</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E1"/>
  <sheetViews>
    <sheetView workbookViewId="0">
      <selection activeCell="D15" sqref="D15"/>
    </sheetView>
  </sheetViews>
  <sheetFormatPr defaultRowHeight="14.25"/>
  <sheetData>
    <row r="1" spans="1:5">
      <c r="A1" t="s">
        <v>117</v>
      </c>
      <c r="E1" t="s">
        <v>118</v>
      </c>
    </row>
  </sheetData>
  <pageMargins left="0.7" right="0.7" top="0.75" bottom="0.75" header="0.3" footer="0.3"/>
  <pageSetup paperSize="9" orientation="portrait" r:id="rId1"/>
  <headerFooter>
    <oddHeader>&amp;L&amp;"Calibri"&amp;10&amp;K000000ST Classification: UNMARKED&amp;1#</oddHeader>
  </headerFooter>
  <drawing r:id="rId2"/>
  <legacyDrawing r:id="rId3"/>
  <oleObjects>
    <mc:AlternateContent xmlns:mc="http://schemas.openxmlformats.org/markup-compatibility/2006">
      <mc:Choice Requires="x14">
        <oleObject progId="Packager Shell Object" shapeId="3073" r:id="rId4">
          <objectPr defaultSize="0" r:id="rId5">
            <anchor moveWithCells="1">
              <from>
                <xdr:col>1</xdr:col>
                <xdr:colOff>0</xdr:colOff>
                <xdr:row>2</xdr:row>
                <xdr:rowOff>0</xdr:rowOff>
              </from>
              <to>
                <xdr:col>2</xdr:col>
                <xdr:colOff>228600</xdr:colOff>
                <xdr:row>4</xdr:row>
                <xdr:rowOff>152400</xdr:rowOff>
              </to>
            </anchor>
          </objectPr>
        </oleObject>
      </mc:Choice>
      <mc:Fallback>
        <oleObject progId="Packager Shell Object" shapeId="3073" r:id="rId4"/>
      </mc:Fallback>
    </mc:AlternateContent>
    <mc:AlternateContent xmlns:mc="http://schemas.openxmlformats.org/markup-compatibility/2006">
      <mc:Choice Requires="x14">
        <oleObject progId="Packager Shell Object" shapeId="3074" r:id="rId6">
          <objectPr defaultSize="0" r:id="rId7">
            <anchor moveWithCells="1">
              <from>
                <xdr:col>4</xdr:col>
                <xdr:colOff>0</xdr:colOff>
                <xdr:row>2</xdr:row>
                <xdr:rowOff>0</xdr:rowOff>
              </from>
              <to>
                <xdr:col>5</xdr:col>
                <xdr:colOff>228600</xdr:colOff>
                <xdr:row>4</xdr:row>
                <xdr:rowOff>152400</xdr:rowOff>
              </to>
            </anchor>
          </objectPr>
        </oleObject>
      </mc:Choice>
      <mc:Fallback>
        <oleObject progId="Packager Shell Object" shapeId="3074"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C6"/>
  <sheetViews>
    <sheetView workbookViewId="0">
      <selection activeCell="C5" sqref="C5"/>
    </sheetView>
  </sheetViews>
  <sheetFormatPr defaultRowHeight="14.25"/>
  <cols>
    <col min="3" max="3" width="10.125" bestFit="1" customWidth="1"/>
  </cols>
  <sheetData>
    <row r="1" spans="1:3">
      <c r="A1" t="s">
        <v>119</v>
      </c>
    </row>
    <row r="3" spans="1:3" ht="15">
      <c r="C3" s="58" t="s">
        <v>120</v>
      </c>
    </row>
    <row r="4" spans="1:3">
      <c r="B4" t="s">
        <v>121</v>
      </c>
      <c r="C4" s="59">
        <f>'[1]Process notes'!$E$14</f>
        <v>1563391.62</v>
      </c>
    </row>
    <row r="5" spans="1:3">
      <c r="B5" t="s">
        <v>122</v>
      </c>
      <c r="C5" s="61">
        <f>'[2]Process notes'!$E$37</f>
        <v>8338420.6399999997</v>
      </c>
    </row>
    <row r="6" spans="1:3">
      <c r="C6" s="60">
        <f>SUM(C4:C5)</f>
        <v>9901812.2599999998</v>
      </c>
    </row>
  </sheetData>
  <pageMargins left="0.7" right="0.7" top="0.75" bottom="0.75" header="0.3" footer="0.3"/>
  <pageSetup paperSize="9" orientation="portrait" r:id="rId1"/>
  <headerFooter>
    <oddHeader>&amp;L&amp;"Calibri"&amp;10&amp;K000000ST Classification: UNMARKED&amp;1#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1745978C89E84F9583DEEB5607F0FD" ma:contentTypeVersion="9" ma:contentTypeDescription="Create a new document." ma:contentTypeScope="" ma:versionID="eaf0a961d7ee7946a3a3f7b2dc04810a">
  <xsd:schema xmlns:xsd="http://www.w3.org/2001/XMLSchema" xmlns:xs="http://www.w3.org/2001/XMLSchema" xmlns:p="http://schemas.microsoft.com/office/2006/metadata/properties" xmlns:ns1="http://schemas.microsoft.com/sharepoint/v3" xmlns:ns2="52945e33-3e92-4553-85c1-df2e8ca965a6" targetNamespace="http://schemas.microsoft.com/office/2006/metadata/properties" ma:root="true" ma:fieldsID="8362fcdca7fb9ec202391f1aeb189b00" ns1:_="" ns2:_="">
    <xsd:import namespace="http://schemas.microsoft.com/sharepoint/v3"/>
    <xsd:import namespace="52945e33-3e92-4553-85c1-df2e8ca965a6"/>
    <xsd:element name="properties">
      <xsd:complexType>
        <xsd:sequence>
          <xsd:element name="documentManagement">
            <xsd:complexType>
              <xsd:all>
                <xsd:element ref="ns2:Company" minOccurs="0"/>
                <xsd:element ref="ns2:Year" minOccurs="0"/>
                <xsd:element ref="ns2:DocumentType" minOccurs="0"/>
                <xsd:element ref="ns2:MediaServiceMetadata" minOccurs="0"/>
                <xsd:element ref="ns2:MediaServiceFastMetadata"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945e33-3e92-4553-85c1-df2e8ca965a6" elementFormDefault="qualified">
    <xsd:import namespace="http://schemas.microsoft.com/office/2006/documentManagement/types"/>
    <xsd:import namespace="http://schemas.microsoft.com/office/infopath/2007/PartnerControls"/>
    <xsd:element name="Company" ma:index="8" nillable="true" ma:displayName="Company" ma:format="Dropdown" ma:internalName="Company">
      <xsd:simpleType>
        <xsd:restriction base="dms:Choice">
          <xsd:enumeration value="SVE"/>
          <xsd:enumeration value="HDD"/>
          <xsd:enumeration value="SVE/HDD"/>
        </xsd:restriction>
      </xsd:simpleType>
    </xsd:element>
    <xsd:element name="Year" ma:index="9" nillable="true" ma:displayName="Year" ma:format="Dropdown" ma:internalName="Year">
      <xsd:simpleType>
        <xsd:restriction base="dms:Choice">
          <xsd:enumeration value="2020/21"/>
          <xsd:enumeration value="Choice 2"/>
          <xsd:enumeration value="Choice 3"/>
        </xsd:restriction>
      </xsd:simpleType>
    </xsd:element>
    <xsd:element name="DocumentType" ma:index="10" nillable="true" ma:displayName="Document Type" ma:format="Dropdown" ma:internalName="DocumentType">
      <xsd:simpleType>
        <xsd:restriction base="dms:Choice">
          <xsd:enumeration value="Submission File for Ofwat"/>
          <xsd:enumeration value="Published File for Website"/>
          <xsd:enumeration value="Submission Checklist"/>
          <xsd:enumeration value="Narrative"/>
          <xsd:enumeration value="Post Submission Queries"/>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Year xmlns="52945e33-3e92-4553-85c1-df2e8ca965a6">2020/21</Year>
    <Company xmlns="52945e33-3e92-4553-85c1-df2e8ca965a6">SVE</Company>
    <DocumentType xmlns="52945e33-3e92-4553-85c1-df2e8ca965a6">Submission File for Ofwat</DocumentType>
  </documentManagement>
</p:properties>
</file>

<file path=customXml/itemProps1.xml><?xml version="1.0" encoding="utf-8"?>
<ds:datastoreItem xmlns:ds="http://schemas.openxmlformats.org/officeDocument/2006/customXml" ds:itemID="{6BC6171F-D19F-4E75-8BE3-8536DF93B7F7}"/>
</file>

<file path=customXml/itemProps2.xml><?xml version="1.0" encoding="utf-8"?>
<ds:datastoreItem xmlns:ds="http://schemas.openxmlformats.org/officeDocument/2006/customXml" ds:itemID="{5EFAF584-650B-4004-BD94-06D42EE6BE7D}"/>
</file>

<file path=customXml/itemProps3.xml><?xml version="1.0" encoding="utf-8"?>
<ds:datastoreItem xmlns:ds="http://schemas.openxmlformats.org/officeDocument/2006/customXml" ds:itemID="{5241C68C-233A-4A5E-9399-9117A87A01D1}"/>
</file>

<file path=docProps/app.xml><?xml version="1.0" encoding="utf-8"?>
<Properties xmlns="http://schemas.openxmlformats.org/officeDocument/2006/extended-properties" xmlns:vt="http://schemas.openxmlformats.org/officeDocument/2006/docPropsVTypes">
  <Application>Microsoft Excel Online</Application>
  <Manager/>
  <Company>Water Services Regulation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Jeffrey, Ian</cp:lastModifiedBy>
  <cp:revision/>
  <dcterms:created xsi:type="dcterms:W3CDTF">2017-02-01T13:23:09Z</dcterms:created>
  <dcterms:modified xsi:type="dcterms:W3CDTF">2021-06-18T07:34:24Z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0x0101000D1745978C89E84F9583DEEB5607F0FD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MSIP_Label_77673f16-4d29-45e4-bf06-c4d3e97ecf7c_Enabled">
    <vt:lpwstr>true</vt:lpwstr>
  </property>
  <property fmtid="{D5CDD505-2E9C-101B-9397-08002B2CF9AE}" pid="19" name="MSIP_Label_77673f16-4d29-45e4-bf06-c4d3e97ecf7c_SetDate">
    <vt:lpwstr>2021-05-20T12:29:38Z</vt:lpwstr>
  </property>
  <property fmtid="{D5CDD505-2E9C-101B-9397-08002B2CF9AE}" pid="20" name="MSIP_Label_77673f16-4d29-45e4-bf06-c4d3e97ecf7c_Method">
    <vt:lpwstr>Privileged</vt:lpwstr>
  </property>
  <property fmtid="{D5CDD505-2E9C-101B-9397-08002B2CF9AE}" pid="21" name="MSIP_Label_77673f16-4d29-45e4-bf06-c4d3e97ecf7c_Name">
    <vt:lpwstr>UNMARKED</vt:lpwstr>
  </property>
  <property fmtid="{D5CDD505-2E9C-101B-9397-08002B2CF9AE}" pid="22" name="MSIP_Label_77673f16-4d29-45e4-bf06-c4d3e97ecf7c_SiteId">
    <vt:lpwstr>e15c1e99-7be3-495c-978e-eca7b8ea9f31</vt:lpwstr>
  </property>
  <property fmtid="{D5CDD505-2E9C-101B-9397-08002B2CF9AE}" pid="23" name="MSIP_Label_77673f16-4d29-45e4-bf06-c4d3e97ecf7c_ActionId">
    <vt:lpwstr>40f6fedd-60a8-41b2-931b-f9e6f0b68404</vt:lpwstr>
  </property>
  <property fmtid="{D5CDD505-2E9C-101B-9397-08002B2CF9AE}" pid="24" name="MSIP_Label_77673f16-4d29-45e4-bf06-c4d3e97ecf7c_ContentBits">
    <vt:lpwstr>1</vt:lpwstr>
  </property>
</Properties>
</file>